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hare2\tmpc\kanri-jigyou\事業係\R4_事業係\R4_係会\R4_定例報告\9月実施分\"/>
    </mc:Choice>
  </mc:AlternateContent>
  <bookViews>
    <workbookView xWindow="0" yWindow="0" windowWidth="23040" windowHeight="8740"/>
  </bookViews>
  <sheets>
    <sheet name="本申込書" sheetId="1" r:id="rId1"/>
  </sheets>
  <definedNames>
    <definedName name="_xlnm.Print_Area" localSheetId="0">本申込書!$A$1:$P$59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  <c r="H22" i="1"/>
  <c r="F11" i="1"/>
  <c r="M8" i="1"/>
  <c r="L8" i="1"/>
  <c r="H8" i="1"/>
  <c r="N6" i="1"/>
  <c r="D10" i="1" s="1"/>
  <c r="M6" i="1"/>
  <c r="G6" i="1"/>
  <c r="F9" i="1" l="1"/>
  <c r="D9" i="1" s="1"/>
</calcChain>
</file>

<file path=xl/comments1.xml><?xml version="1.0" encoding="utf-8"?>
<comments xmlns="http://schemas.openxmlformats.org/spreadsheetml/2006/main">
  <authors>
    <author>Windows ユーザー</author>
    <author>tmpc</author>
  </authors>
  <commentList>
    <comment ref="M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申込日の西暦で入力してください。
(例）2019年10月10日なら「2019/10/10」</t>
        </r>
      </text>
    </comment>
    <comment ref="D6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使用する最初の日付を入力してください。
(例)2019年9月12日なら「2019/9/12」
※単日開催の場合も、初日と最終日の両方の欄に開催日を入力してください。</t>
        </r>
      </text>
    </comment>
    <comment ref="J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使用する最後の日付を入力してください。
(例)2019年9月12日なら「2019/9/12」</t>
        </r>
      </text>
    </commen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イベント開始時刻を数字のみ入力してください。
午前8時から利用可能です。
(例)午後1時30分なら「1330」</t>
        </r>
      </text>
    </comment>
    <comment ref="M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イベント終了時刻を数字のみ入力してください。
午後9時まで利用可能です。
(例)午後8時なら「2000」</t>
        </r>
      </text>
    </comment>
    <comment ref="H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イベント開始時刻を数字のみ入力してください。
午前8時から利用可能です。
(例)午前10時なら「1000」</t>
        </r>
      </text>
    </comment>
    <comment ref="M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イベント終了時刻を数字のみ入力してください。
午後9時まで利用可能です。
(例)午後8時なら「2000」</t>
        </r>
      </text>
    </comment>
    <comment ref="H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イベント開始時刻を数字のみ入力してください。
午前8時から利用可能です。
(例)午前10時なら「1000」</t>
        </r>
      </text>
    </comment>
    <comment ref="M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イベント終了時刻を数字のみ入力してください。
(例)午後5時なら「1700」</t>
        </r>
      </text>
    </comment>
    <comment ref="E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使用するゾーンだけ残して、使用しないゾーンは削除してください。</t>
        </r>
      </text>
    </comment>
    <comment ref="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使用するゾーンだけ残して、使用しないゾーンは削除してください。</t>
        </r>
      </text>
    </comment>
    <comment ref="K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使用するゾーンだけ残して、使用しないゾーンは削除してください。</t>
        </r>
      </text>
    </comment>
    <comment ref="N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使用するゾーンだけ残して、使用しないゾーンは削除してください。</t>
        </r>
      </text>
    </comment>
    <comment ref="E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郵便番号を数字のみ7桁で記入してください。
(例)163-0720なら「1630720」</t>
        </r>
      </text>
    </comment>
  </commentList>
</comments>
</file>

<file path=xl/sharedStrings.xml><?xml version="1.0" encoding="utf-8"?>
<sst xmlns="http://schemas.openxmlformats.org/spreadsheetml/2006/main" count="92" uniqueCount="85">
  <si>
    <t>新宿駅西口広場イベントコーナー使用申込書</t>
    <rPh sb="0" eb="3">
      <t>シンジュクエキ</t>
    </rPh>
    <rPh sb="3" eb="5">
      <t>ニシグチ</t>
    </rPh>
    <rPh sb="5" eb="7">
      <t>ヒロバ</t>
    </rPh>
    <rPh sb="15" eb="17">
      <t>シヨウ</t>
    </rPh>
    <rPh sb="17" eb="20">
      <t>モウシコミショ</t>
    </rPh>
    <phoneticPr fontId="2"/>
  </si>
  <si>
    <t>申込日</t>
    <rPh sb="0" eb="3">
      <t>モウシコミビ</t>
    </rPh>
    <phoneticPr fontId="2"/>
  </si>
  <si>
    <t>水色の箇所を記入してください。</t>
    <rPh sb="0" eb="2">
      <t>ミズイロ</t>
    </rPh>
    <rPh sb="3" eb="5">
      <t>カショ</t>
    </rPh>
    <rPh sb="6" eb="8">
      <t>キニュウ</t>
    </rPh>
    <phoneticPr fontId="2"/>
  </si>
  <si>
    <t>公益財団法人　東京都道路整備保全公社　御中</t>
    <rPh sb="0" eb="2">
      <t>コウエキ</t>
    </rPh>
    <rPh sb="2" eb="4">
      <t>ザイダン</t>
    </rPh>
    <rPh sb="4" eb="6">
      <t>ホウジン</t>
    </rPh>
    <rPh sb="7" eb="9">
      <t>トウキョウ</t>
    </rPh>
    <rPh sb="9" eb="10">
      <t>ト</t>
    </rPh>
    <rPh sb="10" eb="12">
      <t>ドウロ</t>
    </rPh>
    <rPh sb="12" eb="14">
      <t>セイビ</t>
    </rPh>
    <rPh sb="14" eb="16">
      <t>ホゼン</t>
    </rPh>
    <rPh sb="16" eb="18">
      <t>コウシャ</t>
    </rPh>
    <rPh sb="19" eb="21">
      <t>オンチュウ</t>
    </rPh>
    <phoneticPr fontId="2"/>
  </si>
  <si>
    <t>　　　新宿駅西口広場イベントコーナーの使用を下記のとおり申し込みます。</t>
    <rPh sb="3" eb="6">
      <t>シンジュクエキ</t>
    </rPh>
    <rPh sb="6" eb="8">
      <t>ニシグチ</t>
    </rPh>
    <rPh sb="8" eb="10">
      <t>ヒロバ</t>
    </rPh>
    <rPh sb="19" eb="21">
      <t>シヨウ</t>
    </rPh>
    <rPh sb="22" eb="24">
      <t>カキ</t>
    </rPh>
    <rPh sb="28" eb="29">
      <t>モウ</t>
    </rPh>
    <rPh sb="30" eb="31">
      <t>コ</t>
    </rPh>
    <phoneticPr fontId="2"/>
  </si>
  <si>
    <t>催事名称
（正式タイトル）</t>
    <rPh sb="0" eb="2">
      <t>サイジ</t>
    </rPh>
    <rPh sb="6" eb="8">
      <t>セイシキ</t>
    </rPh>
    <phoneticPr fontId="2"/>
  </si>
  <si>
    <t>申　請　期　間</t>
    <rPh sb="0" eb="1">
      <t>サル</t>
    </rPh>
    <rPh sb="2" eb="3">
      <t>ショウ</t>
    </rPh>
    <rPh sb="4" eb="5">
      <t>キ</t>
    </rPh>
    <rPh sb="6" eb="7">
      <t>アイダ</t>
    </rPh>
    <phoneticPr fontId="2"/>
  </si>
  <si>
    <t>～</t>
    <phoneticPr fontId="2"/>
  </si>
  <si>
    <t>イベントコーナーを使用する期間を記入してください。（前日夜設営日は含めない）</t>
    <rPh sb="9" eb="11">
      <t>シヨウ</t>
    </rPh>
    <rPh sb="13" eb="15">
      <t>キカン</t>
    </rPh>
    <rPh sb="16" eb="18">
      <t>キニュウ</t>
    </rPh>
    <phoneticPr fontId="2"/>
  </si>
  <si>
    <t>設営日の有無</t>
    <rPh sb="0" eb="2">
      <t>セツエイ</t>
    </rPh>
    <rPh sb="2" eb="3">
      <t>ビ</t>
    </rPh>
    <rPh sb="4" eb="6">
      <t>ウム</t>
    </rPh>
    <phoneticPr fontId="2"/>
  </si>
  <si>
    <t>選択してください</t>
  </si>
  <si>
    <t>※使用初日にイベントを行わず、設営のみ行う場合は「あり」を選択してください。</t>
    <rPh sb="1" eb="3">
      <t>シヨウ</t>
    </rPh>
    <rPh sb="3" eb="5">
      <t>ショニチ</t>
    </rPh>
    <rPh sb="11" eb="12">
      <t>オコナ</t>
    </rPh>
    <rPh sb="15" eb="17">
      <t>セツエイ</t>
    </rPh>
    <rPh sb="19" eb="20">
      <t>オコナ</t>
    </rPh>
    <rPh sb="21" eb="23">
      <t>バアイ</t>
    </rPh>
    <rPh sb="29" eb="31">
      <t>センタク</t>
    </rPh>
    <phoneticPr fontId="2"/>
  </si>
  <si>
    <t>催事開催時間</t>
    <rPh sb="0" eb="2">
      <t>サイジ</t>
    </rPh>
    <rPh sb="2" eb="4">
      <t>カイサイ</t>
    </rPh>
    <rPh sb="4" eb="6">
      <t>ジカン</t>
    </rPh>
    <phoneticPr fontId="2"/>
  </si>
  <si>
    <t>前日夜設営</t>
    <rPh sb="0" eb="2">
      <t>ゼンジツ</t>
    </rPh>
    <rPh sb="2" eb="3">
      <t>ヨル</t>
    </rPh>
    <rPh sb="3" eb="5">
      <t>セツエイ</t>
    </rPh>
    <phoneticPr fontId="2"/>
  </si>
  <si>
    <t>使用初日の前日19時～21時まで設営可能です。前日夜設営の実施の有無をプルタブから選択してください。</t>
    <rPh sb="0" eb="2">
      <t>シヨウ</t>
    </rPh>
    <rPh sb="2" eb="4">
      <t>ショニチ</t>
    </rPh>
    <phoneticPr fontId="2"/>
  </si>
  <si>
    <t>～</t>
    <phoneticPr fontId="2"/>
  </si>
  <si>
    <t>単日開催の場合は催事開催時間「最終日」のみ記入してください。</t>
    <rPh sb="8" eb="10">
      <t>サイジ</t>
    </rPh>
    <rPh sb="10" eb="12">
      <t>カイサイ</t>
    </rPh>
    <rPh sb="12" eb="14">
      <t>ジカン</t>
    </rPh>
    <rPh sb="15" eb="18">
      <t>サイシュウビ</t>
    </rPh>
    <phoneticPr fontId="2"/>
  </si>
  <si>
    <t>※記載いただいた開催時間を公社HPに掲載します。</t>
    <rPh sb="1" eb="3">
      <t>キサイ</t>
    </rPh>
    <phoneticPr fontId="2"/>
  </si>
  <si>
    <t>～</t>
    <phoneticPr fontId="2"/>
  </si>
  <si>
    <r>
      <t>催事開催時間は</t>
    </r>
    <r>
      <rPr>
        <sz val="11"/>
        <color indexed="10"/>
        <rFont val="ＭＳ Ｐゴシック"/>
        <family val="3"/>
        <charset val="128"/>
      </rPr>
      <t>実際にイベントを行う時間</t>
    </r>
    <r>
      <rPr>
        <sz val="11"/>
        <color indexed="8"/>
        <rFont val="ＭＳ Ｐゴシック"/>
        <family val="3"/>
        <charset val="128"/>
      </rPr>
      <t>（設営・撤去を含めない）</t>
    </r>
    <r>
      <rPr>
        <sz val="11"/>
        <rFont val="ＭＳ Ｐゴシック"/>
        <family val="3"/>
        <charset val="128"/>
      </rPr>
      <t>を記入してください。</t>
    </r>
    <rPh sb="0" eb="2">
      <t>サイジ</t>
    </rPh>
    <rPh sb="2" eb="4">
      <t>カイサイ</t>
    </rPh>
    <rPh sb="4" eb="6">
      <t>ジカン</t>
    </rPh>
    <phoneticPr fontId="2"/>
  </si>
  <si>
    <t>最終日</t>
    <rPh sb="0" eb="3">
      <t>サイシュウビ</t>
    </rPh>
    <phoneticPr fontId="2"/>
  </si>
  <si>
    <t>～</t>
    <phoneticPr fontId="2"/>
  </si>
  <si>
    <r>
      <rPr>
        <sz val="11"/>
        <color indexed="10"/>
        <rFont val="ＭＳ Ｐゴシック"/>
        <family val="3"/>
        <charset val="128"/>
      </rPr>
      <t>最終日は19:00に完全撤収・原状回復が完了</t>
    </r>
    <r>
      <rPr>
        <sz val="11"/>
        <rFont val="ＭＳ Ｐゴシック"/>
        <family val="3"/>
        <charset val="128"/>
      </rPr>
      <t>するように、そこから逆算してイベントを終了してください。</t>
    </r>
    <rPh sb="0" eb="3">
      <t>サイシュウビ</t>
    </rPh>
    <rPh sb="10" eb="12">
      <t>カンゼン</t>
    </rPh>
    <rPh sb="12" eb="14">
      <t>テッシュウ</t>
    </rPh>
    <rPh sb="15" eb="17">
      <t>ゲンジョウ</t>
    </rPh>
    <rPh sb="17" eb="19">
      <t>カイフク</t>
    </rPh>
    <rPh sb="20" eb="22">
      <t>カンリョウ</t>
    </rPh>
    <rPh sb="32" eb="34">
      <t>ギャクサン</t>
    </rPh>
    <rPh sb="41" eb="43">
      <t>シュウリョウ</t>
    </rPh>
    <phoneticPr fontId="2"/>
  </si>
  <si>
    <t>使 用 ゾ ー ン</t>
    <rPh sb="0" eb="1">
      <t>ツカ</t>
    </rPh>
    <rPh sb="2" eb="3">
      <t>ヨウ</t>
    </rPh>
    <phoneticPr fontId="2"/>
  </si>
  <si>
    <t>Ａ１</t>
    <phoneticPr fontId="2"/>
  </si>
  <si>
    <t>Ａ２</t>
    <phoneticPr fontId="2"/>
  </si>
  <si>
    <t>Ｂ１</t>
    <phoneticPr fontId="2"/>
  </si>
  <si>
    <t>Ｂ２</t>
    <phoneticPr fontId="2"/>
  </si>
  <si>
    <r>
      <t>使用するゾーンのみ残し、</t>
    </r>
    <r>
      <rPr>
        <sz val="11"/>
        <color indexed="10"/>
        <rFont val="ＭＳ Ｐゴシック"/>
        <family val="3"/>
        <charset val="128"/>
      </rPr>
      <t>使用しないゾーンは削除</t>
    </r>
    <r>
      <rPr>
        <sz val="11"/>
        <rFont val="ＭＳ Ｐゴシック"/>
        <family val="3"/>
        <charset val="128"/>
      </rPr>
      <t>してください。</t>
    </r>
    <rPh sb="0" eb="2">
      <t>シヨウ</t>
    </rPh>
    <rPh sb="9" eb="10">
      <t>ノコ</t>
    </rPh>
    <rPh sb="12" eb="14">
      <t>シヨウ</t>
    </rPh>
    <rPh sb="21" eb="23">
      <t>サクジョ</t>
    </rPh>
    <phoneticPr fontId="2"/>
  </si>
  <si>
    <t>主　　　　　催</t>
    <rPh sb="0" eb="1">
      <t>シュ</t>
    </rPh>
    <rPh sb="6" eb="7">
      <t>モヨオ</t>
    </rPh>
    <phoneticPr fontId="2"/>
  </si>
  <si>
    <t>主催名を記入してください。</t>
    <rPh sb="0" eb="2">
      <t>シュサイ</t>
    </rPh>
    <rPh sb="2" eb="3">
      <t>メイ</t>
    </rPh>
    <rPh sb="4" eb="6">
      <t>キニュウ</t>
    </rPh>
    <phoneticPr fontId="2"/>
  </si>
  <si>
    <t>共催：</t>
    <rPh sb="0" eb="2">
      <t>キョウサイ</t>
    </rPh>
    <phoneticPr fontId="2"/>
  </si>
  <si>
    <t>後援：</t>
    <phoneticPr fontId="2"/>
  </si>
  <si>
    <t>共催・後援がございましたら、記入してください。</t>
    <rPh sb="0" eb="2">
      <t>キョウサイ</t>
    </rPh>
    <rPh sb="3" eb="5">
      <t>コウエン</t>
    </rPh>
    <rPh sb="14" eb="16">
      <t>キニュウ</t>
    </rPh>
    <phoneticPr fontId="2"/>
  </si>
  <si>
    <t>制 作 代 理 店</t>
    <rPh sb="0" eb="1">
      <t>セイ</t>
    </rPh>
    <rPh sb="2" eb="3">
      <t>サク</t>
    </rPh>
    <rPh sb="4" eb="5">
      <t>ダイ</t>
    </rPh>
    <rPh sb="6" eb="7">
      <t>リ</t>
    </rPh>
    <rPh sb="8" eb="9">
      <t>ミセ</t>
    </rPh>
    <phoneticPr fontId="2"/>
  </si>
  <si>
    <t>担 当 者　：</t>
    <phoneticPr fontId="2"/>
  </si>
  <si>
    <t>未定の場合は未定と記入していただき、決定後に届け出てください。</t>
    <rPh sb="0" eb="2">
      <t>ミテイ</t>
    </rPh>
    <rPh sb="3" eb="5">
      <t>バアイ</t>
    </rPh>
    <rPh sb="6" eb="8">
      <t>ミテイ</t>
    </rPh>
    <rPh sb="9" eb="11">
      <t>キニュウ</t>
    </rPh>
    <rPh sb="18" eb="20">
      <t>ケッテイ</t>
    </rPh>
    <rPh sb="20" eb="21">
      <t>ゴ</t>
    </rPh>
    <rPh sb="22" eb="23">
      <t>トド</t>
    </rPh>
    <rPh sb="24" eb="25">
      <t>デ</t>
    </rPh>
    <phoneticPr fontId="2"/>
  </si>
  <si>
    <t>ＴＥＬ：</t>
    <phoneticPr fontId="2"/>
  </si>
  <si>
    <t>ＦＡＸ：</t>
    <phoneticPr fontId="2"/>
  </si>
  <si>
    <t>催 事 内 容</t>
    <rPh sb="0" eb="1">
      <t>モヨオ</t>
    </rPh>
    <rPh sb="2" eb="3">
      <t>コト</t>
    </rPh>
    <rPh sb="4" eb="5">
      <t>ウチ</t>
    </rPh>
    <rPh sb="6" eb="7">
      <t>カタチ</t>
    </rPh>
    <phoneticPr fontId="2"/>
  </si>
  <si>
    <t>※記載いただいたイベント内容を公社HPに掲載します。</t>
    <rPh sb="12" eb="14">
      <t>ナイヨウ</t>
    </rPh>
    <phoneticPr fontId="2"/>
  </si>
  <si>
    <t>※企画書、会場レイアウト図面は申込書に添付し、ご提出ください。</t>
    <rPh sb="15" eb="18">
      <t>モウシコミショ</t>
    </rPh>
    <rPh sb="24" eb="26">
      <t>テイシュツ</t>
    </rPh>
    <phoneticPr fontId="2"/>
  </si>
  <si>
    <t>物販を行える催事は原則、主催・共催が行政機関のものに限ります。</t>
    <phoneticPr fontId="2"/>
  </si>
  <si>
    <t>物販の有無</t>
    <rPh sb="0" eb="2">
      <t>ブッパン</t>
    </rPh>
    <rPh sb="3" eb="5">
      <t>ウム</t>
    </rPh>
    <phoneticPr fontId="2"/>
  </si>
  <si>
    <t>物販の有無はプルタブで選択してください。『あり』を選択した場合、品目を記入してください。</t>
    <phoneticPr fontId="2"/>
  </si>
  <si>
    <t>品目が多く記入が困難な場合は「別途品目一覧あり」と記入していただき、品目一覧は申込書に添付し、提出してください。</t>
    <rPh sb="34" eb="36">
      <t>ヒンモク</t>
    </rPh>
    <rPh sb="36" eb="38">
      <t>イチラン</t>
    </rPh>
    <rPh sb="39" eb="42">
      <t>モウシコミショ</t>
    </rPh>
    <rPh sb="43" eb="45">
      <t>テンプ</t>
    </rPh>
    <rPh sb="47" eb="49">
      <t>テイシュツ</t>
    </rPh>
    <phoneticPr fontId="2"/>
  </si>
  <si>
    <t>搬入出に使用する車両の台数</t>
    <rPh sb="0" eb="2">
      <t>ハンニュウ</t>
    </rPh>
    <rPh sb="2" eb="3">
      <t>シュツ</t>
    </rPh>
    <rPh sb="4" eb="6">
      <t>シヨウ</t>
    </rPh>
    <rPh sb="8" eb="10">
      <t>シャリョウ</t>
    </rPh>
    <rPh sb="11" eb="13">
      <t>ダイスウ</t>
    </rPh>
    <phoneticPr fontId="2"/>
  </si>
  <si>
    <t>搬入</t>
    <rPh sb="0" eb="2">
      <t>ハンニュウ</t>
    </rPh>
    <phoneticPr fontId="2"/>
  </si>
  <si>
    <t>トラック</t>
    <phoneticPr fontId="2"/>
  </si>
  <si>
    <t>台、</t>
    <rPh sb="0" eb="1">
      <t>ダイ</t>
    </rPh>
    <phoneticPr fontId="2"/>
  </si>
  <si>
    <t>乗用車</t>
    <rPh sb="0" eb="3">
      <t>ジョウヨウシャ</t>
    </rPh>
    <phoneticPr fontId="2"/>
  </si>
  <si>
    <t>台</t>
    <rPh sb="0" eb="1">
      <t>ダイ</t>
    </rPh>
    <phoneticPr fontId="2"/>
  </si>
  <si>
    <t>　　　　　※駐車場のご用意はございません。
　　　　　　 最寄りの駐車場をご使用ください。</t>
    <phoneticPr fontId="2"/>
  </si>
  <si>
    <t>搬出</t>
    <rPh sb="0" eb="2">
      <t>ハンシュツ</t>
    </rPh>
    <phoneticPr fontId="2"/>
  </si>
  <si>
    <t>会社名</t>
    <rPh sb="0" eb="1">
      <t>カイ</t>
    </rPh>
    <rPh sb="1" eb="2">
      <t>シャ</t>
    </rPh>
    <rPh sb="2" eb="3">
      <t>メイ</t>
    </rPh>
    <phoneticPr fontId="2"/>
  </si>
  <si>
    <t>代表者名</t>
    <rPh sb="0" eb="3">
      <t>ダイヒョウシャ</t>
    </rPh>
    <rPh sb="3" eb="4">
      <t>メイ</t>
    </rPh>
    <phoneticPr fontId="2"/>
  </si>
  <si>
    <t>E-mail</t>
    <phoneticPr fontId="2"/>
  </si>
  <si>
    <t>ＴＥＬ</t>
    <phoneticPr fontId="2"/>
  </si>
  <si>
    <t>ＦＡＸ</t>
    <phoneticPr fontId="2"/>
  </si>
  <si>
    <t>　受付年月日：　　　　　　　年　　　　月　　　　日</t>
    <rPh sb="1" eb="3">
      <t>ウケツケ</t>
    </rPh>
    <rPh sb="3" eb="6">
      <t>ネンガッピ</t>
    </rPh>
    <phoneticPr fontId="2"/>
  </si>
  <si>
    <t>回覧</t>
    <rPh sb="0" eb="2">
      <t>カイラン</t>
    </rPh>
    <phoneticPr fontId="2"/>
  </si>
  <si>
    <t>使用料金</t>
    <rPh sb="2" eb="4">
      <t>リョウキン</t>
    </rPh>
    <phoneticPr fontId="2"/>
  </si>
  <si>
    <t>　開催日の３ヶ月前までに「新宿駅西口広場イベントコーナー使用申込書」により正式にお申し込みください。</t>
    <rPh sb="1" eb="4">
      <t>カイサイビ</t>
    </rPh>
    <rPh sb="7" eb="8">
      <t>ゲツ</t>
    </rPh>
    <rPh sb="8" eb="9">
      <t>マエ</t>
    </rPh>
    <rPh sb="13" eb="15">
      <t>シンジュク</t>
    </rPh>
    <rPh sb="15" eb="16">
      <t>エキ</t>
    </rPh>
    <rPh sb="16" eb="18">
      <t>ニシグチ</t>
    </rPh>
    <rPh sb="18" eb="20">
      <t>ヒロバ</t>
    </rPh>
    <rPh sb="30" eb="32">
      <t>モウシコミ</t>
    </rPh>
    <rPh sb="32" eb="33">
      <t>ショ</t>
    </rPh>
    <rPh sb="37" eb="39">
      <t>セイシキ</t>
    </rPh>
    <rPh sb="41" eb="42">
      <t>モウ</t>
    </rPh>
    <rPh sb="43" eb="44">
      <t>コ</t>
    </rPh>
    <phoneticPr fontId="2"/>
  </si>
  <si>
    <t>※使用開始日まで３ヶ月をきったお申込等の場合は、この限りではございません。</t>
    <rPh sb="3" eb="5">
      <t>カイシ</t>
    </rPh>
    <rPh sb="5" eb="6">
      <t>ヒ</t>
    </rPh>
    <rPh sb="10" eb="11">
      <t>ゲツ</t>
    </rPh>
    <rPh sb="16" eb="18">
      <t>モウシコ</t>
    </rPh>
    <rPh sb="18" eb="19">
      <t>トウ</t>
    </rPh>
    <rPh sb="20" eb="22">
      <t>バアイ</t>
    </rPh>
    <rPh sb="26" eb="27">
      <t>カギ</t>
    </rPh>
    <phoneticPr fontId="2"/>
  </si>
  <si>
    <t>　　（公財）東京都道路整備保全公社（ＴＥＬ　０３－５３８１－３１３１）までお問い合せください。</t>
    <rPh sb="3" eb="4">
      <t>コウ</t>
    </rPh>
    <rPh sb="4" eb="5">
      <t>ザイ</t>
    </rPh>
    <rPh sb="6" eb="8">
      <t>トウキョウ</t>
    </rPh>
    <rPh sb="8" eb="9">
      <t>ト</t>
    </rPh>
    <rPh sb="9" eb="11">
      <t>ドウロ</t>
    </rPh>
    <rPh sb="11" eb="13">
      <t>セイビ</t>
    </rPh>
    <rPh sb="13" eb="15">
      <t>ホゼン</t>
    </rPh>
    <rPh sb="15" eb="17">
      <t>コウシャ</t>
    </rPh>
    <rPh sb="38" eb="39">
      <t>ト</t>
    </rPh>
    <rPh sb="40" eb="41">
      <t>アワ</t>
    </rPh>
    <phoneticPr fontId="2"/>
  </si>
  <si>
    <t>　その他注意事項</t>
    <rPh sb="3" eb="4">
      <t>タ</t>
    </rPh>
    <rPh sb="4" eb="6">
      <t>チュウイ</t>
    </rPh>
    <rPh sb="6" eb="8">
      <t>ジコウ</t>
    </rPh>
    <phoneticPr fontId="2"/>
  </si>
  <si>
    <t>・</t>
    <phoneticPr fontId="2"/>
  </si>
  <si>
    <t>仮使用申込書の有効期限は仮使用申込完了から原則1ヶ月後までとなります。
有効期限までに正式な使用申込書のご提出がない場合、仮使用申込はキャンセルとさせていただきます。</t>
    <rPh sb="0" eb="1">
      <t>カリ</t>
    </rPh>
    <rPh sb="3" eb="6">
      <t>モウシコミショ</t>
    </rPh>
    <rPh sb="7" eb="9">
      <t>ユウコウ</t>
    </rPh>
    <rPh sb="9" eb="11">
      <t>キゲン</t>
    </rPh>
    <rPh sb="12" eb="13">
      <t>カリ</t>
    </rPh>
    <rPh sb="15" eb="17">
      <t>モウシコミ</t>
    </rPh>
    <rPh sb="17" eb="19">
      <t>カンリョウ</t>
    </rPh>
    <rPh sb="21" eb="23">
      <t>ゲンソク</t>
    </rPh>
    <rPh sb="26" eb="27">
      <t>ゴ</t>
    </rPh>
    <rPh sb="36" eb="38">
      <t>ユウコウ</t>
    </rPh>
    <rPh sb="38" eb="40">
      <t>キゲン</t>
    </rPh>
    <rPh sb="43" eb="45">
      <t>セイシキ</t>
    </rPh>
    <rPh sb="48" eb="51">
      <t>モウシコミショ</t>
    </rPh>
    <rPh sb="53" eb="55">
      <t>テイシュツ</t>
    </rPh>
    <rPh sb="58" eb="60">
      <t>バアイ</t>
    </rPh>
    <rPh sb="61" eb="62">
      <t>カリ</t>
    </rPh>
    <rPh sb="64" eb="66">
      <t>モウシコミ</t>
    </rPh>
    <phoneticPr fontId="2"/>
  </si>
  <si>
    <t>正式な使用申込の承認後、申込者の都合によりキャンセルされる場合は、所定のキャンセル料金をお支払いください。</t>
    <rPh sb="0" eb="2">
      <t>セイシキ</t>
    </rPh>
    <rPh sb="5" eb="7">
      <t>モウシコミ</t>
    </rPh>
    <rPh sb="8" eb="10">
      <t>ショウニン</t>
    </rPh>
    <rPh sb="10" eb="11">
      <t>ゴ</t>
    </rPh>
    <rPh sb="12" eb="14">
      <t>モウシコミ</t>
    </rPh>
    <rPh sb="14" eb="15">
      <t>シャ</t>
    </rPh>
    <rPh sb="16" eb="18">
      <t>ツゴウ</t>
    </rPh>
    <rPh sb="29" eb="31">
      <t>バアイ</t>
    </rPh>
    <rPh sb="33" eb="35">
      <t>ショテイ</t>
    </rPh>
    <rPh sb="41" eb="43">
      <t>リョウキン</t>
    </rPh>
    <rPh sb="45" eb="47">
      <t>シハラ</t>
    </rPh>
    <phoneticPr fontId="2"/>
  </si>
  <si>
    <t>・</t>
    <phoneticPr fontId="2"/>
  </si>
  <si>
    <t>新宿駅西口広場イベントコーナーは公共の場です。催事内容決定に当たっては法令遵守並びに使用制限・使用中止事項等の厳守をお願いします。</t>
    <rPh sb="0" eb="3">
      <t>シンジュクエキ</t>
    </rPh>
    <rPh sb="3" eb="5">
      <t>ニシグチ</t>
    </rPh>
    <rPh sb="5" eb="7">
      <t>ヒロバ</t>
    </rPh>
    <rPh sb="16" eb="18">
      <t>コウキョウ</t>
    </rPh>
    <rPh sb="19" eb="20">
      <t>バ</t>
    </rPh>
    <rPh sb="23" eb="25">
      <t>サイジ</t>
    </rPh>
    <rPh sb="25" eb="27">
      <t>ナイヨウ</t>
    </rPh>
    <rPh sb="27" eb="29">
      <t>ケッテイ</t>
    </rPh>
    <rPh sb="30" eb="31">
      <t>ア</t>
    </rPh>
    <rPh sb="35" eb="37">
      <t>ホウレイ</t>
    </rPh>
    <rPh sb="37" eb="39">
      <t>ジュンシュ</t>
    </rPh>
    <rPh sb="39" eb="40">
      <t>ナラ</t>
    </rPh>
    <rPh sb="44" eb="46">
      <t>セイゲン</t>
    </rPh>
    <rPh sb="49" eb="51">
      <t>チュウシ</t>
    </rPh>
    <rPh sb="51" eb="54">
      <t>ジコウトウ</t>
    </rPh>
    <rPh sb="55" eb="57">
      <t>ゲンシュ</t>
    </rPh>
    <rPh sb="59" eb="60">
      <t>ネガ</t>
    </rPh>
    <phoneticPr fontId="2"/>
  </si>
  <si>
    <t>・</t>
    <phoneticPr fontId="2"/>
  </si>
  <si>
    <t>イベントの開催にあたり必要となる諸官公庁への各種許可申請は、主催者の責任で行ってください。</t>
    <rPh sb="5" eb="7">
      <t>カイサイ</t>
    </rPh>
    <rPh sb="11" eb="13">
      <t>ヒツヨウ</t>
    </rPh>
    <rPh sb="16" eb="17">
      <t>ショ</t>
    </rPh>
    <rPh sb="17" eb="20">
      <t>カンコウチョウ</t>
    </rPh>
    <rPh sb="22" eb="24">
      <t>カクシュ</t>
    </rPh>
    <rPh sb="24" eb="26">
      <t>キョカ</t>
    </rPh>
    <rPh sb="26" eb="28">
      <t>シンセイ</t>
    </rPh>
    <rPh sb="30" eb="33">
      <t>シュサイシャ</t>
    </rPh>
    <rPh sb="34" eb="36">
      <t>セキニン</t>
    </rPh>
    <rPh sb="37" eb="38">
      <t>オコナ</t>
    </rPh>
    <phoneticPr fontId="2"/>
  </si>
  <si>
    <t>消防：新宿消防署　（ 03－3207－0119）</t>
    <rPh sb="0" eb="2">
      <t>ショウボウ</t>
    </rPh>
    <rPh sb="3" eb="5">
      <t>シンジュク</t>
    </rPh>
    <rPh sb="5" eb="8">
      <t>ショウボウショ</t>
    </rPh>
    <phoneticPr fontId="2"/>
  </si>
  <si>
    <t>保健所：新宿保健所　（ 03－5273－3833 ）</t>
    <rPh sb="0" eb="3">
      <t>ホケンジョ</t>
    </rPh>
    <rPh sb="4" eb="6">
      <t>シンジュク</t>
    </rPh>
    <rPh sb="6" eb="9">
      <t>ホケンジョ</t>
    </rPh>
    <phoneticPr fontId="2"/>
  </si>
  <si>
    <t>・</t>
    <phoneticPr fontId="2"/>
  </si>
  <si>
    <t>その他、ご使用に関しては、担当者と協議・相談し、その指示に従ってください。</t>
    <rPh sb="2" eb="3">
      <t>タ</t>
    </rPh>
    <rPh sb="8" eb="9">
      <t>カン</t>
    </rPh>
    <rPh sb="13" eb="16">
      <t>タントウシャ</t>
    </rPh>
    <rPh sb="17" eb="19">
      <t>キョウギ</t>
    </rPh>
    <rPh sb="20" eb="22">
      <t>ソウダン</t>
    </rPh>
    <rPh sb="26" eb="28">
      <t>シジ</t>
    </rPh>
    <rPh sb="29" eb="30">
      <t>シタガ</t>
    </rPh>
    <phoneticPr fontId="2"/>
  </si>
  <si>
    <t>＊</t>
    <phoneticPr fontId="2"/>
  </si>
  <si>
    <t>その他の備品リース、イベント制作、運営、会場施工等は別途お見積もりにて承ります。</t>
    <phoneticPr fontId="2"/>
  </si>
  <si>
    <t>＊</t>
    <phoneticPr fontId="2"/>
  </si>
  <si>
    <t xml:space="preserve">詳細は「公益財団法人東京都道路整備保全公社新宿駅西口広場イベントコーナー使用について」をご確認ください。 </t>
    <phoneticPr fontId="2"/>
  </si>
  <si>
    <t>担当部署</t>
    <rPh sb="0" eb="2">
      <t>タントウ</t>
    </rPh>
    <rPh sb="2" eb="4">
      <t>ブショ</t>
    </rPh>
    <phoneticPr fontId="2"/>
  </si>
  <si>
    <t>担当者名</t>
    <rPh sb="0" eb="3">
      <t>タントウシャ</t>
    </rPh>
    <rPh sb="3" eb="4">
      <t>メイ</t>
    </rPh>
    <phoneticPr fontId="2"/>
  </si>
  <si>
    <r>
      <rPr>
        <sz val="9"/>
        <rFont val="ＭＳ Ｐゴシック"/>
        <family val="3"/>
        <charset val="128"/>
      </rPr>
      <t>所在地</t>
    </r>
    <r>
      <rPr>
        <sz val="11"/>
        <rFont val="ＭＳ Ｐゴシック"/>
        <family val="3"/>
        <charset val="128"/>
      </rPr>
      <t>　　〒</t>
    </r>
    <rPh sb="0" eb="1">
      <t>トコロ</t>
    </rPh>
    <rPh sb="1" eb="2">
      <t>ザイ</t>
    </rPh>
    <rPh sb="2" eb="3">
      <t>チ</t>
    </rPh>
    <phoneticPr fontId="2"/>
  </si>
  <si>
    <t>以下　公社使用承認欄</t>
    <rPh sb="0" eb="2">
      <t>イカ</t>
    </rPh>
    <rPh sb="3" eb="4">
      <t>コウ</t>
    </rPh>
    <rPh sb="4" eb="5">
      <t>シャ</t>
    </rPh>
    <rPh sb="5" eb="7">
      <t>シヨウ</t>
    </rPh>
    <rPh sb="7" eb="9">
      <t>ショウニン</t>
    </rPh>
    <rPh sb="9" eb="10">
      <t>ラン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</si>
</sst>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#\ &quot; 年&quot;"/>
    <numFmt numFmtId="177" formatCode="yyyy&quot;年&quot;m&quot;月&quot;d&quot;日&quot;;@"/>
    <numFmt numFmtId="178" formatCode="&quot;平成&quot;\ ##\ &quot;年&quot;"/>
    <numFmt numFmtId="179" formatCode="##\ &quot; 月&quot;"/>
    <numFmt numFmtId="180" formatCode="##\ &quot; 日&quot;"/>
    <numFmt numFmtId="181" formatCode="General\ &quot;日間&quot;"/>
    <numFmt numFmtId="182" formatCode="m&quot;月&quot;d&quot;日&quot;;@"/>
    <numFmt numFmtId="183" formatCode="##\ &quot;分&quot;"/>
    <numFmt numFmtId="184" formatCode="##\ &quot;時&quot;"/>
    <numFmt numFmtId="185" formatCode="##\ &quot;時&quot;##&quot;分&quot;"/>
    <numFmt numFmtId="186" formatCode="[&lt;=999]000;[&lt;=9999]000\-00;000\-0000"/>
  </numFmts>
  <fonts count="13"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DotDot">
        <color indexed="64"/>
      </bottom>
      <diagonal/>
    </border>
    <border>
      <left/>
      <right/>
      <top style="mediumDashDotDot">
        <color indexed="64"/>
      </top>
      <bottom/>
      <diagonal/>
    </border>
  </borders>
  <cellStyleXfs count="1">
    <xf numFmtId="0" fontId="0" fillId="0" borderId="0"/>
  </cellStyleXfs>
  <cellXfs count="190">
    <xf numFmtId="0" fontId="0" fillId="0" borderId="0" xfId="0"/>
    <xf numFmtId="0" fontId="3" fillId="0" borderId="0" xfId="0" applyFont="1" applyAlignment="1">
      <alignment vertical="center"/>
    </xf>
    <xf numFmtId="178" fontId="4" fillId="0" borderId="0" xfId="0" applyNumberFormat="1" applyFont="1" applyBorder="1" applyAlignment="1">
      <alignment vertical="center"/>
    </xf>
    <xf numFmtId="179" fontId="4" fillId="0" borderId="0" xfId="0" applyNumberFormat="1" applyFon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177" fontId="0" fillId="0" borderId="12" xfId="0" applyNumberFormat="1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12" xfId="0" applyFont="1" applyFill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18" fontId="0" fillId="0" borderId="0" xfId="0" applyNumberFormat="1"/>
    <xf numFmtId="0" fontId="0" fillId="0" borderId="24" xfId="0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31" xfId="0" applyFont="1" applyBorder="1" applyAlignment="1" applyProtection="1">
      <alignment vertical="center" shrinkToFit="1"/>
      <protection locked="0"/>
    </xf>
    <xf numFmtId="0" fontId="0" fillId="0" borderId="29" xfId="0" applyFont="1" applyFill="1" applyBorder="1" applyAlignment="1" applyProtection="1">
      <alignment horizontal="center" vertical="center" shrinkToFit="1"/>
      <protection locked="0"/>
    </xf>
    <xf numFmtId="0" fontId="0" fillId="0" borderId="29" xfId="0" applyFont="1" applyFill="1" applyBorder="1" applyAlignment="1" applyProtection="1">
      <alignment vertical="center" shrinkToFit="1"/>
      <protection locked="0"/>
    </xf>
    <xf numFmtId="0" fontId="0" fillId="0" borderId="32" xfId="0" applyFont="1" applyBorder="1" applyAlignment="1" applyProtection="1">
      <alignment vertical="center" shrinkToFit="1"/>
      <protection locked="0"/>
    </xf>
    <xf numFmtId="0" fontId="0" fillId="0" borderId="26" xfId="0" applyFont="1" applyBorder="1" applyAlignment="1">
      <alignment horizontal="center" vertical="center" shrinkToFit="1"/>
    </xf>
    <xf numFmtId="0" fontId="0" fillId="0" borderId="18" xfId="0" applyFont="1" applyBorder="1" applyAlignment="1">
      <alignment vertical="center" shrinkToFit="1"/>
    </xf>
    <xf numFmtId="0" fontId="0" fillId="0" borderId="26" xfId="0" applyFont="1" applyBorder="1" applyAlignment="1">
      <alignment horizontal="right" vertical="center" shrinkToFit="1"/>
    </xf>
    <xf numFmtId="49" fontId="0" fillId="0" borderId="18" xfId="0" applyNumberFormat="1" applyFont="1" applyBorder="1" applyAlignment="1">
      <alignment vertical="center" shrinkToFit="1"/>
    </xf>
    <xf numFmtId="0" fontId="8" fillId="0" borderId="0" xfId="0" applyFont="1" applyAlignment="1">
      <alignment vertical="center"/>
    </xf>
    <xf numFmtId="0" fontId="0" fillId="0" borderId="0" xfId="0" applyBorder="1"/>
    <xf numFmtId="0" fontId="0" fillId="0" borderId="22" xfId="0" applyFont="1" applyBorder="1" applyAlignment="1">
      <alignment horizontal="center" shrinkToFit="1"/>
    </xf>
    <xf numFmtId="0" fontId="0" fillId="0" borderId="23" xfId="0" applyFont="1" applyBorder="1" applyAlignment="1">
      <alignment horizontal="center" shrinkToFit="1"/>
    </xf>
    <xf numFmtId="0" fontId="0" fillId="0" borderId="37" xfId="0" applyFont="1" applyBorder="1" applyAlignment="1">
      <alignment horizontal="center" shrinkToFit="1"/>
    </xf>
    <xf numFmtId="0" fontId="0" fillId="0" borderId="41" xfId="0" applyFont="1" applyBorder="1" applyAlignment="1">
      <alignment horizontal="center" shrinkToFit="1"/>
    </xf>
    <xf numFmtId="0" fontId="0" fillId="0" borderId="1" xfId="0" applyFont="1" applyBorder="1" applyAlignment="1">
      <alignment horizontal="center" shrinkToFit="1"/>
    </xf>
    <xf numFmtId="0" fontId="0" fillId="0" borderId="43" xfId="0" applyFont="1" applyBorder="1" applyAlignment="1">
      <alignment horizontal="center" shrinkToFit="1"/>
    </xf>
    <xf numFmtId="0" fontId="0" fillId="0" borderId="15" xfId="0" applyBorder="1" applyAlignment="1">
      <alignment horizontal="left" vertical="center" shrinkToFit="1"/>
    </xf>
    <xf numFmtId="0" fontId="0" fillId="0" borderId="29" xfId="0" applyFont="1" applyBorder="1" applyAlignment="1">
      <alignment vertical="center" shrinkToFit="1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0" xfId="0" applyFont="1" applyAlignment="1">
      <alignment vertical="center" shrinkToFit="1"/>
    </xf>
    <xf numFmtId="0" fontId="0" fillId="0" borderId="15" xfId="0" applyFont="1" applyBorder="1" applyAlignment="1">
      <alignment horizontal="left" vertical="center" shrinkToFit="1"/>
    </xf>
    <xf numFmtId="0" fontId="0" fillId="0" borderId="0" xfId="0" applyFont="1" applyBorder="1" applyAlignment="1">
      <alignment horizontal="left" vertical="center" shrinkToFit="1"/>
    </xf>
    <xf numFmtId="0" fontId="0" fillId="0" borderId="44" xfId="0" applyBorder="1" applyAlignment="1">
      <alignment vertical="center"/>
    </xf>
    <xf numFmtId="0" fontId="0" fillId="0" borderId="44" xfId="0" applyBorder="1"/>
    <xf numFmtId="0" fontId="0" fillId="0" borderId="15" xfId="0" applyBorder="1"/>
    <xf numFmtId="0" fontId="0" fillId="0" borderId="0" xfId="0" applyBorder="1" applyAlignment="1">
      <alignment horizontal="center"/>
    </xf>
    <xf numFmtId="0" fontId="4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0" xfId="0" applyAlignment="1">
      <alignment horizontal="right" vertical="top"/>
    </xf>
    <xf numFmtId="0" fontId="0" fillId="0" borderId="0" xfId="0" applyAlignment="1">
      <alignment vertical="top" wrapText="1"/>
    </xf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 vertical="center"/>
    </xf>
    <xf numFmtId="0" fontId="0" fillId="0" borderId="0" xfId="0" applyAlignment="1"/>
    <xf numFmtId="0" fontId="0" fillId="0" borderId="0" xfId="0" applyAlignment="1">
      <alignment wrapText="1"/>
    </xf>
    <xf numFmtId="0" fontId="0" fillId="0" borderId="29" xfId="0" applyFont="1" applyBorder="1" applyAlignment="1">
      <alignment horizontal="left" vertical="center" shrinkToFit="1"/>
    </xf>
    <xf numFmtId="0" fontId="0" fillId="0" borderId="9" xfId="0" applyFont="1" applyBorder="1" applyAlignment="1" applyProtection="1">
      <alignment vertical="center" shrinkToFit="1"/>
    </xf>
    <xf numFmtId="0" fontId="3" fillId="2" borderId="23" xfId="0" applyFont="1" applyFill="1" applyBorder="1" applyAlignment="1" applyProtection="1">
      <alignment horizontal="center" shrinkToFit="1"/>
      <protection locked="0"/>
    </xf>
    <xf numFmtId="0" fontId="3" fillId="2" borderId="1" xfId="0" applyFont="1" applyFill="1" applyBorder="1" applyAlignment="1" applyProtection="1">
      <alignment horizontal="center" shrinkToFit="1"/>
      <protection locked="0"/>
    </xf>
    <xf numFmtId="0" fontId="0" fillId="0" borderId="0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45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/>
    </xf>
    <xf numFmtId="0" fontId="3" fillId="2" borderId="15" xfId="0" applyFont="1" applyFill="1" applyBorder="1" applyAlignment="1" applyProtection="1">
      <alignment horizontal="left" vertical="center" shrinkToFit="1"/>
      <protection locked="0"/>
    </xf>
    <xf numFmtId="0" fontId="3" fillId="2" borderId="29" xfId="0" applyFont="1" applyFill="1" applyBorder="1" applyAlignment="1" applyProtection="1">
      <alignment horizontal="left" vertical="center" shrinkToFit="1"/>
      <protection locked="0"/>
    </xf>
    <xf numFmtId="0" fontId="0" fillId="2" borderId="15" xfId="0" applyFont="1" applyFill="1" applyBorder="1" applyAlignment="1" applyProtection="1">
      <alignment horizontal="left" vertical="center" shrinkToFit="1"/>
      <protection locked="0"/>
    </xf>
    <xf numFmtId="49" fontId="3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29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29" xfId="0" applyNumberFormat="1" applyFont="1" applyFill="1" applyBorder="1" applyAlignment="1" applyProtection="1">
      <alignment horizontal="left" vertical="center" shrinkToFit="1"/>
      <protection locked="0"/>
    </xf>
    <xf numFmtId="186" fontId="3" fillId="0" borderId="29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29" xfId="0" applyBorder="1" applyAlignment="1">
      <alignment horizontal="left" vertical="center" shrinkToFit="1"/>
    </xf>
    <xf numFmtId="0" fontId="3" fillId="0" borderId="29" xfId="0" applyFont="1" applyBorder="1" applyAlignment="1" applyProtection="1">
      <alignment horizontal="left" vertical="center" shrinkToFit="1"/>
      <protection locked="0"/>
    </xf>
    <xf numFmtId="0" fontId="0" fillId="0" borderId="20" xfId="0" applyFont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 vertical="center" wrapText="1" shrinkToFit="1"/>
    </xf>
    <xf numFmtId="0" fontId="0" fillId="0" borderId="21" xfId="0" applyFont="1" applyBorder="1" applyAlignment="1">
      <alignment horizontal="center" vertical="center" wrapText="1" shrinkToFit="1"/>
    </xf>
    <xf numFmtId="0" fontId="0" fillId="0" borderId="23" xfId="0" applyFont="1" applyBorder="1" applyAlignment="1">
      <alignment horizontal="center" shrinkToFit="1"/>
    </xf>
    <xf numFmtId="0" fontId="9" fillId="0" borderId="39" xfId="0" applyFont="1" applyBorder="1" applyAlignment="1">
      <alignment horizontal="left" vertical="center" wrapText="1" shrinkToFit="1"/>
    </xf>
    <xf numFmtId="0" fontId="9" fillId="0" borderId="1" xfId="0" applyFont="1" applyBorder="1" applyAlignment="1">
      <alignment horizontal="left" vertical="center" wrapText="1" shrinkToFit="1"/>
    </xf>
    <xf numFmtId="0" fontId="9" fillId="0" borderId="40" xfId="0" applyFont="1" applyBorder="1" applyAlignment="1">
      <alignment horizontal="left" vertical="center" wrapText="1" shrinkToFit="1"/>
    </xf>
    <xf numFmtId="0" fontId="0" fillId="0" borderId="42" xfId="0" applyFont="1" applyBorder="1" applyAlignment="1">
      <alignment horizontal="center" shrinkToFi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2" borderId="33" xfId="0" applyFont="1" applyFill="1" applyBorder="1" applyAlignment="1" applyProtection="1">
      <alignment horizontal="left" vertical="center" wrapText="1"/>
      <protection locked="0"/>
    </xf>
    <xf numFmtId="0" fontId="0" fillId="2" borderId="9" xfId="0" applyFont="1" applyFill="1" applyBorder="1" applyAlignment="1" applyProtection="1">
      <alignment horizontal="left" vertical="center" wrapText="1"/>
      <protection locked="0"/>
    </xf>
    <xf numFmtId="0" fontId="0" fillId="2" borderId="34" xfId="0" applyFont="1" applyFill="1" applyBorder="1" applyAlignment="1" applyProtection="1">
      <alignment horizontal="left" vertical="center" wrapText="1"/>
      <protection locked="0"/>
    </xf>
    <xf numFmtId="0" fontId="0" fillId="2" borderId="35" xfId="0" applyFont="1" applyFill="1" applyBorder="1" applyAlignment="1" applyProtection="1">
      <alignment horizontal="left" vertical="center" wrapText="1"/>
      <protection locked="0"/>
    </xf>
    <xf numFmtId="0" fontId="0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36" xfId="0" applyFont="1" applyFill="1" applyBorder="1" applyAlignment="1" applyProtection="1">
      <alignment horizontal="left" vertical="center" wrapText="1"/>
      <protection locked="0"/>
    </xf>
    <xf numFmtId="0" fontId="0" fillId="2" borderId="22" xfId="0" applyFont="1" applyFill="1" applyBorder="1" applyAlignment="1" applyProtection="1">
      <alignment horizontal="left" vertical="center" wrapText="1"/>
      <protection locked="0"/>
    </xf>
    <xf numFmtId="0" fontId="0" fillId="2" borderId="23" xfId="0" applyFont="1" applyFill="1" applyBorder="1" applyAlignment="1" applyProtection="1">
      <alignment horizontal="left" vertical="center" wrapText="1"/>
      <protection locked="0"/>
    </xf>
    <xf numFmtId="0" fontId="0" fillId="2" borderId="37" xfId="0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0" fillId="0" borderId="27" xfId="0" applyFont="1" applyBorder="1" applyAlignment="1">
      <alignment horizontal="right" shrinkToFit="1"/>
    </xf>
    <xf numFmtId="0" fontId="0" fillId="0" borderId="18" xfId="0" applyFont="1" applyBorder="1" applyAlignment="1">
      <alignment horizontal="right" shrinkToFit="1"/>
    </xf>
    <xf numFmtId="0" fontId="0" fillId="0" borderId="19" xfId="0" applyFont="1" applyBorder="1" applyAlignment="1">
      <alignment horizontal="right" shrinkToFit="1"/>
    </xf>
    <xf numFmtId="0" fontId="0" fillId="0" borderId="33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2" borderId="9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ont="1" applyFill="1" applyBorder="1" applyAlignment="1" applyProtection="1">
      <alignment horizontal="center" vertical="center" shrinkToFit="1"/>
      <protection locked="0"/>
    </xf>
    <xf numFmtId="0" fontId="0" fillId="2" borderId="15" xfId="0" applyFont="1" applyFill="1" applyBorder="1" applyAlignment="1" applyProtection="1">
      <alignment horizontal="left" vertical="center" wrapText="1"/>
      <protection locked="0"/>
    </xf>
    <xf numFmtId="0" fontId="0" fillId="0" borderId="34" xfId="0" applyFont="1" applyBorder="1" applyAlignment="1">
      <alignment horizontal="center" vertical="center" shrinkToFit="1"/>
    </xf>
    <xf numFmtId="0" fontId="0" fillId="0" borderId="38" xfId="0" applyFont="1" applyBorder="1" applyAlignment="1">
      <alignment horizontal="center" vertical="center" shrinkToFit="1"/>
    </xf>
    <xf numFmtId="0" fontId="3" fillId="2" borderId="29" xfId="0" applyFont="1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left" vertical="center" shrinkToFit="1"/>
      <protection locked="0"/>
    </xf>
    <xf numFmtId="0" fontId="3" fillId="2" borderId="12" xfId="0" applyFont="1" applyFill="1" applyBorder="1" applyAlignment="1" applyProtection="1">
      <alignment horizontal="left" vertical="center" shrinkToFit="1"/>
      <protection locked="0"/>
    </xf>
    <xf numFmtId="0" fontId="4" fillId="0" borderId="12" xfId="0" applyFont="1" applyBorder="1" applyAlignment="1">
      <alignment horizontal="center" vertical="center" shrinkToFit="1"/>
    </xf>
    <xf numFmtId="0" fontId="3" fillId="2" borderId="13" xfId="0" applyFont="1" applyFill="1" applyBorder="1" applyAlignment="1" applyProtection="1">
      <alignment horizontal="left" vertical="center" shrinkToFit="1"/>
      <protection locked="0"/>
    </xf>
    <xf numFmtId="49" fontId="3" fillId="2" borderId="18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19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2" borderId="18" xfId="0" applyFont="1" applyFill="1" applyBorder="1" applyAlignment="1" applyProtection="1">
      <alignment horizontal="left" vertical="center" shrinkToFit="1"/>
      <protection locked="0"/>
    </xf>
    <xf numFmtId="0" fontId="3" fillId="2" borderId="19" xfId="0" applyFont="1" applyFill="1" applyBorder="1" applyAlignment="1" applyProtection="1">
      <alignment horizontal="left" vertical="center" shrinkToFit="1"/>
      <protection locked="0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5" fillId="0" borderId="2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0" fillId="0" borderId="26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185" fontId="3" fillId="2" borderId="24" xfId="0" applyNumberFormat="1" applyFont="1" applyFill="1" applyBorder="1" applyAlignment="1" applyProtection="1">
      <alignment horizontal="center" vertical="center" shrinkToFit="1"/>
      <protection locked="0"/>
    </xf>
    <xf numFmtId="185" fontId="3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7" xfId="0" applyFont="1" applyBorder="1" applyAlignment="1">
      <alignment horizontal="center" vertical="center" shrinkToFit="1"/>
    </xf>
    <xf numFmtId="0" fontId="0" fillId="0" borderId="18" xfId="0" applyFont="1" applyBorder="1" applyAlignment="1">
      <alignment horizontal="center" vertical="center" shrinkToFit="1"/>
    </xf>
    <xf numFmtId="182" fontId="0" fillId="0" borderId="18" xfId="0" applyNumberFormat="1" applyFont="1" applyBorder="1" applyAlignment="1">
      <alignment horizontal="center" vertical="center" shrinkToFit="1"/>
    </xf>
    <xf numFmtId="185" fontId="3" fillId="2" borderId="18" xfId="0" applyNumberFormat="1" applyFont="1" applyFill="1" applyBorder="1" applyAlignment="1" applyProtection="1">
      <alignment horizontal="center" vertical="center" shrinkToFit="1"/>
      <protection locked="0"/>
    </xf>
    <xf numFmtId="185" fontId="3" fillId="2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11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182" fontId="0" fillId="2" borderId="12" xfId="0" applyNumberFormat="1" applyFont="1" applyFill="1" applyBorder="1" applyAlignment="1" applyProtection="1">
      <alignment horizontal="center" vertical="center" shrinkToFit="1"/>
      <protection locked="0"/>
    </xf>
    <xf numFmtId="183" fontId="0" fillId="0" borderId="12" xfId="0" applyNumberFormat="1" applyFont="1" applyFill="1" applyBorder="1" applyAlignment="1">
      <alignment horizontal="center" vertical="center" shrinkToFit="1"/>
    </xf>
    <xf numFmtId="184" fontId="0" fillId="0" borderId="12" xfId="0" applyNumberFormat="1" applyFont="1" applyFill="1" applyBorder="1" applyAlignment="1">
      <alignment horizontal="right" vertical="center" shrinkToFit="1"/>
    </xf>
    <xf numFmtId="183" fontId="0" fillId="0" borderId="12" xfId="0" applyNumberFormat="1" applyFont="1" applyFill="1" applyBorder="1" applyAlignment="1" applyProtection="1">
      <alignment horizontal="left" vertical="center" shrinkToFit="1"/>
      <protection locked="0"/>
    </xf>
    <xf numFmtId="183" fontId="0" fillId="0" borderId="13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22" xfId="0" applyFont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center" shrinkToFit="1"/>
    </xf>
    <xf numFmtId="182" fontId="0" fillId="0" borderId="23" xfId="0" applyNumberFormat="1" applyFont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177" fontId="3" fillId="2" borderId="11" xfId="0" applyNumberFormat="1" applyFont="1" applyFill="1" applyBorder="1" applyAlignment="1" applyProtection="1">
      <alignment horizontal="center" vertical="center" shrinkToFit="1"/>
      <protection locked="0"/>
    </xf>
    <xf numFmtId="177" fontId="3" fillId="2" borderId="12" xfId="0" applyNumberFormat="1" applyFont="1" applyFill="1" applyBorder="1" applyAlignment="1" applyProtection="1">
      <alignment horizontal="center" vertical="center" shrinkToFit="1"/>
      <protection locked="0"/>
    </xf>
    <xf numFmtId="181" fontId="0" fillId="0" borderId="12" xfId="0" applyNumberFormat="1" applyFont="1" applyBorder="1" applyAlignment="1">
      <alignment horizontal="center" vertical="center" shrinkToFit="1"/>
    </xf>
    <xf numFmtId="181" fontId="0" fillId="0" borderId="13" xfId="0" applyNumberFormat="1" applyFont="1" applyBorder="1" applyAlignment="1">
      <alignment horizontal="center" vertical="center" shrinkToFit="1"/>
    </xf>
    <xf numFmtId="182" fontId="0" fillId="2" borderId="15" xfId="0" applyNumberFormat="1" applyFont="1" applyFill="1" applyBorder="1" applyAlignment="1" applyProtection="1">
      <alignment horizontal="center" vertical="center" shrinkToFit="1"/>
      <protection locked="0"/>
    </xf>
    <xf numFmtId="183" fontId="0" fillId="0" borderId="18" xfId="0" applyNumberFormat="1" applyFont="1" applyFill="1" applyBorder="1" applyAlignment="1">
      <alignment horizontal="center" vertical="center" shrinkToFit="1"/>
    </xf>
    <xf numFmtId="183" fontId="0" fillId="0" borderId="19" xfId="0" applyNumberFormat="1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left"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  <protection locked="0"/>
    </xf>
    <xf numFmtId="0" fontId="3" fillId="2" borderId="7" xfId="0" applyFont="1" applyFill="1" applyBorder="1" applyAlignment="1" applyProtection="1">
      <alignment horizontal="left" vertical="center" shrinkToFit="1"/>
      <protection locked="0"/>
    </xf>
    <xf numFmtId="0" fontId="1" fillId="0" borderId="0" xfId="0" applyFont="1" applyAlignment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7" fontId="3" fillId="2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</cellXfs>
  <cellStyles count="1">
    <cellStyle name="標準" xfId="0" builtinId="0"/>
  </cellStyles>
  <dxfs count="2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121358</xdr:colOff>
      <xdr:row>25</xdr:row>
      <xdr:rowOff>72277</xdr:rowOff>
    </xdr:from>
    <xdr:to>
      <xdr:col>2</xdr:col>
      <xdr:colOff>213588</xdr:colOff>
      <xdr:row>27</xdr:row>
      <xdr:rowOff>26894</xdr:rowOff>
    </xdr:to>
    <xdr:sp macro="" textlink="">
      <xdr:nvSpPr>
        <xdr:cNvPr id="2" name="テキスト ボックス 1"/>
        <xdr:cNvSpPr txBox="1"/>
      </xdr:nvSpPr>
      <xdr:spPr>
        <a:xfrm>
          <a:off x="121358" y="7059817"/>
          <a:ext cx="915190" cy="274657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400" b="1"/>
            <a:t>申込者</a:t>
          </a:r>
        </a:p>
      </xdr:txBody>
    </xdr:sp>
    <xdr:clientData/>
  </xdr:twoCellAnchor>
  <xdr:twoCellAnchor>
    <xdr:from>
      <xdr:col>0</xdr:col>
      <xdr:colOff>110042</xdr:colOff>
      <xdr:row>41</xdr:row>
      <xdr:rowOff>161364</xdr:rowOff>
    </xdr:from>
    <xdr:to>
      <xdr:col>15</xdr:col>
      <xdr:colOff>276005</xdr:colOff>
      <xdr:row>45</xdr:row>
      <xdr:rowOff>163288</xdr:rowOff>
    </xdr:to>
    <xdr:sp macro="" textlink="">
      <xdr:nvSpPr>
        <xdr:cNvPr id="3" name="テキスト ボックス 2"/>
        <xdr:cNvSpPr txBox="1"/>
      </xdr:nvSpPr>
      <xdr:spPr>
        <a:xfrm>
          <a:off x="110042" y="10836984"/>
          <a:ext cx="6338163" cy="992524"/>
        </a:xfrm>
        <a:prstGeom prst="rect">
          <a:avLst/>
        </a:prstGeom>
        <a:solidFill>
          <a:srgbClr val="FFFF00">
            <a:alpha val="48000"/>
          </a:srgbClr>
        </a:solidFill>
        <a:ln w="9525" cap="rnd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300"/>
            </a:lnSpc>
          </a:pPr>
          <a:r>
            <a:rPr kumimoji="1" lang="ja-JP" altLang="en-US" sz="1100" baseline="0"/>
            <a:t> 使用開始日１年前～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使用開始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日の</a:t>
          </a:r>
          <a:r>
            <a:rPr kumimoji="1" lang="ja-JP" alt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en-US" sz="1100" baseline="0"/>
            <a:t>ヶ月前</a:t>
          </a:r>
          <a:r>
            <a:rPr kumimoji="1" lang="ja-JP" altLang="en-US" sz="1100"/>
            <a:t>までに</a:t>
          </a:r>
          <a:r>
            <a:rPr kumimoji="1" lang="ja-JP" altLang="en-US" sz="1100" baseline="0"/>
            <a:t> </a:t>
          </a:r>
          <a:r>
            <a:rPr kumimoji="1" lang="ja-JP" altLang="en-US" sz="1100"/>
            <a:t>使用申込書　提出</a:t>
          </a:r>
          <a:endParaRPr kumimoji="1" lang="en-US" altLang="ja-JP" sz="1100"/>
        </a:p>
        <a:p>
          <a:pPr>
            <a:lnSpc>
              <a:spcPts val="2300"/>
            </a:lnSpc>
            <a:spcBef>
              <a:spcPts val="300"/>
            </a:spcBef>
          </a:pPr>
          <a:r>
            <a:rPr kumimoji="1" lang="ja-JP" altLang="en-US" sz="1100"/>
            <a:t> 使用申込書提出　～使用開始日の２ヶ月前までに</a:t>
          </a:r>
          <a:r>
            <a:rPr kumimoji="1" lang="ja-JP" altLang="en-US" sz="1100" baseline="0"/>
            <a:t> </a:t>
          </a:r>
          <a:r>
            <a:rPr kumimoji="1" lang="ja-JP" altLang="en-US" sz="1100"/>
            <a:t>催事契約書　締結</a:t>
          </a:r>
          <a:endParaRPr kumimoji="1" lang="en-US" altLang="ja-JP" sz="1100"/>
        </a:p>
        <a:p>
          <a:pPr>
            <a:lnSpc>
              <a:spcPts val="1700"/>
            </a:lnSpc>
            <a:spcBef>
              <a:spcPts val="300"/>
            </a:spcBef>
          </a:pPr>
          <a:r>
            <a:rPr kumimoji="1" lang="ja-JP" altLang="en-US" sz="1100"/>
            <a:t>　　　　　　　　　　　　　　　　　　　　　　</a:t>
          </a:r>
          <a:r>
            <a:rPr kumimoji="1" lang="ja-JP" altLang="en-US" sz="1100" baseline="0"/>
            <a:t> </a:t>
          </a:r>
          <a:r>
            <a:rPr kumimoji="1" lang="ja-JP" altLang="en-US" sz="1100"/>
            <a:t> 実施計画書　提出　及び　使用料金のお支払い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AA58"/>
  <sheetViews>
    <sheetView showGridLines="0" tabSelected="1" view="pageBreakPreview" zoomScaleNormal="85" zoomScaleSheetLayoutView="100" zoomScalePageLayoutView="85" workbookViewId="0">
      <selection activeCell="I38" sqref="A1:P40"/>
    </sheetView>
  </sheetViews>
  <sheetFormatPr defaultRowHeight="18" customHeight="1"/>
  <cols>
    <col min="1" max="16" width="6" customWidth="1"/>
  </cols>
  <sheetData>
    <row r="1" spans="1:27" ht="29.25" customHeight="1">
      <c r="A1" s="185" t="s">
        <v>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27" ht="23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86" t="s">
        <v>1</v>
      </c>
      <c r="L2" s="186"/>
      <c r="M2" s="187"/>
      <c r="N2" s="187"/>
      <c r="O2" s="187"/>
      <c r="P2" s="187"/>
      <c r="Q2" t="s">
        <v>2</v>
      </c>
      <c r="R2" s="2"/>
      <c r="S2" s="2"/>
      <c r="T2" s="3"/>
      <c r="U2" s="4"/>
    </row>
    <row r="3" spans="1:27" ht="14">
      <c r="A3" s="188" t="s">
        <v>3</v>
      </c>
      <c r="B3" s="188"/>
      <c r="C3" s="188"/>
      <c r="D3" s="188"/>
      <c r="E3" s="188"/>
      <c r="F3" s="188"/>
      <c r="G3" s="188"/>
      <c r="H3" s="188"/>
      <c r="I3" s="188"/>
      <c r="J3" s="5"/>
      <c r="K3" s="5"/>
      <c r="L3" s="5"/>
    </row>
    <row r="4" spans="1:27" ht="14.5" thickBot="1">
      <c r="A4" s="189" t="s">
        <v>4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</row>
    <row r="5" spans="1:27" ht="30" customHeight="1">
      <c r="A5" s="179" t="s">
        <v>5</v>
      </c>
      <c r="B5" s="180"/>
      <c r="C5" s="181"/>
      <c r="D5" s="182"/>
      <c r="E5" s="182"/>
      <c r="F5" s="182"/>
      <c r="G5" s="182"/>
      <c r="H5" s="182"/>
      <c r="I5" s="182"/>
      <c r="J5" s="182"/>
      <c r="K5" s="183"/>
      <c r="L5" s="183"/>
      <c r="M5" s="183"/>
      <c r="N5" s="183"/>
      <c r="O5" s="183"/>
      <c r="P5" s="184"/>
    </row>
    <row r="6" spans="1:27" ht="23.25" customHeight="1">
      <c r="A6" s="166" t="s">
        <v>6</v>
      </c>
      <c r="B6" s="167"/>
      <c r="C6" s="168"/>
      <c r="D6" s="172"/>
      <c r="E6" s="173"/>
      <c r="F6" s="173"/>
      <c r="G6" s="6" t="str">
        <f>IF(D6="","",TEXT(D6,"(aaa)"))</f>
        <v/>
      </c>
      <c r="H6" s="157" t="s">
        <v>7</v>
      </c>
      <c r="I6" s="157"/>
      <c r="J6" s="173"/>
      <c r="K6" s="173"/>
      <c r="L6" s="173"/>
      <c r="M6" s="7" t="str">
        <f>IF(J6="","",TEXT(J6,"(aaa)"))</f>
        <v/>
      </c>
      <c r="N6" s="174" t="str">
        <f>IF(OR(D6="",J6-D6+1&lt;=0),"日間",J6-D6+1)</f>
        <v>日間</v>
      </c>
      <c r="O6" s="174"/>
      <c r="P6" s="175"/>
      <c r="Q6" s="5" t="s">
        <v>8</v>
      </c>
    </row>
    <row r="7" spans="1:27" ht="23.25" customHeight="1">
      <c r="A7" s="169"/>
      <c r="B7" s="170"/>
      <c r="C7" s="171"/>
      <c r="D7" s="115" t="s">
        <v>9</v>
      </c>
      <c r="E7" s="116"/>
      <c r="F7" s="176" t="s">
        <v>10</v>
      </c>
      <c r="G7" s="176"/>
      <c r="H7" s="177" t="s">
        <v>11</v>
      </c>
      <c r="I7" s="177"/>
      <c r="J7" s="177"/>
      <c r="K7" s="177"/>
      <c r="L7" s="177"/>
      <c r="M7" s="177"/>
      <c r="N7" s="177"/>
      <c r="O7" s="177"/>
      <c r="P7" s="178"/>
      <c r="Q7" s="5"/>
    </row>
    <row r="8" spans="1:27" ht="23.25" customHeight="1">
      <c r="A8" s="89" t="s">
        <v>12</v>
      </c>
      <c r="B8" s="90"/>
      <c r="C8" s="91"/>
      <c r="D8" s="156" t="s">
        <v>13</v>
      </c>
      <c r="E8" s="157"/>
      <c r="F8" s="158" t="s">
        <v>10</v>
      </c>
      <c r="G8" s="158"/>
      <c r="H8" s="159" t="str">
        <f>IF(F8="する","19時00分","")</f>
        <v/>
      </c>
      <c r="I8" s="159"/>
      <c r="J8" s="159"/>
      <c r="K8" s="159"/>
      <c r="L8" s="8" t="str">
        <f>IF(F8="する","～","")</f>
        <v/>
      </c>
      <c r="M8" s="160" t="str">
        <f>IF(F8="する",21,"")</f>
        <v/>
      </c>
      <c r="N8" s="160"/>
      <c r="O8" s="161"/>
      <c r="P8" s="162"/>
      <c r="Q8" s="5" t="s">
        <v>14</v>
      </c>
    </row>
    <row r="9" spans="1:27" ht="23.25" customHeight="1">
      <c r="A9" s="92"/>
      <c r="B9" s="93"/>
      <c r="C9" s="94"/>
      <c r="D9" s="163" t="str">
        <f>IF(F9&lt;&gt;"","初日","")</f>
        <v/>
      </c>
      <c r="E9" s="164"/>
      <c r="F9" s="165" t="str">
        <f>IF(OR(D6="",D6=J6,F11="最終日要確認",AND(F7="あり",N6=2)),"",IF(F7="あり",D6+1,D6))</f>
        <v/>
      </c>
      <c r="G9" s="165"/>
      <c r="H9" s="149"/>
      <c r="I9" s="149"/>
      <c r="J9" s="149"/>
      <c r="K9" s="149"/>
      <c r="L9" s="9" t="s">
        <v>15</v>
      </c>
      <c r="M9" s="149"/>
      <c r="N9" s="149"/>
      <c r="O9" s="149"/>
      <c r="P9" s="150"/>
      <c r="Q9" s="5" t="s">
        <v>16</v>
      </c>
      <c r="AA9" s="10"/>
    </row>
    <row r="10" spans="1:27" ht="23.25" customHeight="1">
      <c r="A10" s="141" t="s">
        <v>17</v>
      </c>
      <c r="B10" s="142"/>
      <c r="C10" s="143"/>
      <c r="D10" s="147" t="str">
        <f>IF(N6="日間","",IF(OR(AND(N6&gt;2,F7="なし"),AND(N6&gt;3,F7="あり")),"2日目(以降)",""))</f>
        <v/>
      </c>
      <c r="E10" s="148"/>
      <c r="F10" s="148"/>
      <c r="G10" s="148"/>
      <c r="H10" s="149"/>
      <c r="I10" s="149"/>
      <c r="J10" s="149"/>
      <c r="K10" s="149"/>
      <c r="L10" s="11" t="s">
        <v>18</v>
      </c>
      <c r="M10" s="149"/>
      <c r="N10" s="149"/>
      <c r="O10" s="149"/>
      <c r="P10" s="150"/>
      <c r="Q10" s="5" t="s">
        <v>19</v>
      </c>
    </row>
    <row r="11" spans="1:27" ht="23.25" customHeight="1">
      <c r="A11" s="144"/>
      <c r="B11" s="145"/>
      <c r="C11" s="146"/>
      <c r="D11" s="151" t="s">
        <v>20</v>
      </c>
      <c r="E11" s="152"/>
      <c r="F11" s="153" t="str">
        <f>IF(D6="","",IF(OR(J6="",AND(D6=J6,F7="あり")),"最終日要確認",J6))</f>
        <v/>
      </c>
      <c r="G11" s="153"/>
      <c r="H11" s="154"/>
      <c r="I11" s="154"/>
      <c r="J11" s="154"/>
      <c r="K11" s="154"/>
      <c r="L11" s="12" t="s">
        <v>21</v>
      </c>
      <c r="M11" s="154"/>
      <c r="N11" s="154"/>
      <c r="O11" s="154"/>
      <c r="P11" s="155"/>
      <c r="Q11" s="5" t="s">
        <v>22</v>
      </c>
    </row>
    <row r="12" spans="1:27" ht="26" customHeight="1">
      <c r="A12" s="138" t="s">
        <v>23</v>
      </c>
      <c r="B12" s="139"/>
      <c r="C12" s="140"/>
      <c r="D12" s="13"/>
      <c r="E12" s="122" t="s">
        <v>24</v>
      </c>
      <c r="F12" s="122"/>
      <c r="G12" s="14"/>
      <c r="H12" s="122" t="s">
        <v>25</v>
      </c>
      <c r="I12" s="122"/>
      <c r="J12" s="15"/>
      <c r="K12" s="122" t="s">
        <v>26</v>
      </c>
      <c r="L12" s="122"/>
      <c r="M12" s="15"/>
      <c r="N12" s="122" t="s">
        <v>27</v>
      </c>
      <c r="O12" s="122"/>
      <c r="P12" s="16"/>
      <c r="Q12" s="5" t="s">
        <v>28</v>
      </c>
    </row>
    <row r="13" spans="1:27" ht="19.25" customHeight="1">
      <c r="A13" s="123" t="s">
        <v>29</v>
      </c>
      <c r="B13" s="67"/>
      <c r="C13" s="68"/>
      <c r="D13" s="127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30"/>
      <c r="Q13" s="5" t="s">
        <v>30</v>
      </c>
    </row>
    <row r="14" spans="1:27" ht="19.25" customHeight="1">
      <c r="A14" s="133"/>
      <c r="B14" s="134"/>
      <c r="C14" s="135"/>
      <c r="D14" s="17" t="s">
        <v>31</v>
      </c>
      <c r="E14" s="136"/>
      <c r="F14" s="136"/>
      <c r="G14" s="136"/>
      <c r="H14" s="136"/>
      <c r="I14" s="136"/>
      <c r="J14" s="18" t="s">
        <v>32</v>
      </c>
      <c r="K14" s="136"/>
      <c r="L14" s="136"/>
      <c r="M14" s="136"/>
      <c r="N14" s="136"/>
      <c r="O14" s="136"/>
      <c r="P14" s="137"/>
      <c r="Q14" s="5" t="s">
        <v>33</v>
      </c>
    </row>
    <row r="15" spans="1:27" ht="23.25" customHeight="1">
      <c r="A15" s="123" t="s">
        <v>34</v>
      </c>
      <c r="B15" s="67"/>
      <c r="C15" s="68"/>
      <c r="D15" s="127"/>
      <c r="E15" s="128"/>
      <c r="F15" s="128"/>
      <c r="G15" s="128"/>
      <c r="H15" s="128"/>
      <c r="I15" s="128"/>
      <c r="J15" s="128"/>
      <c r="K15" s="128"/>
      <c r="L15" s="129" t="s">
        <v>35</v>
      </c>
      <c r="M15" s="129"/>
      <c r="N15" s="128"/>
      <c r="O15" s="128"/>
      <c r="P15" s="130"/>
      <c r="Q15" s="5" t="s">
        <v>36</v>
      </c>
    </row>
    <row r="16" spans="1:27" ht="23.25" customHeight="1">
      <c r="A16" s="124"/>
      <c r="B16" s="125"/>
      <c r="C16" s="126"/>
      <c r="D16" s="19" t="s">
        <v>37</v>
      </c>
      <c r="E16" s="131"/>
      <c r="F16" s="131"/>
      <c r="G16" s="131"/>
      <c r="H16" s="131"/>
      <c r="I16" s="131"/>
      <c r="J16" s="20" t="s">
        <v>38</v>
      </c>
      <c r="K16" s="131"/>
      <c r="L16" s="131"/>
      <c r="M16" s="131"/>
      <c r="N16" s="131"/>
      <c r="O16" s="131"/>
      <c r="P16" s="132"/>
      <c r="Q16" s="5"/>
    </row>
    <row r="17" spans="1:22" ht="22.25" customHeight="1">
      <c r="A17" s="89" t="s">
        <v>39</v>
      </c>
      <c r="B17" s="90"/>
      <c r="C17" s="91"/>
      <c r="D17" s="95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7"/>
      <c r="Q17" s="21"/>
      <c r="S17" s="22"/>
    </row>
    <row r="18" spans="1:22" ht="22.25" customHeight="1">
      <c r="A18" s="92"/>
      <c r="B18" s="93"/>
      <c r="C18" s="94"/>
      <c r="D18" s="98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100"/>
      <c r="Q18" s="5"/>
    </row>
    <row r="19" spans="1:22" ht="22.25" customHeight="1">
      <c r="A19" s="92"/>
      <c r="B19" s="93"/>
      <c r="C19" s="94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100"/>
      <c r="Q19" s="5"/>
    </row>
    <row r="20" spans="1:22" ht="22.25" customHeight="1">
      <c r="A20" s="104" t="s">
        <v>40</v>
      </c>
      <c r="B20" s="105"/>
      <c r="C20" s="106"/>
      <c r="D20" s="101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3"/>
      <c r="Q20" s="5"/>
    </row>
    <row r="21" spans="1:22" ht="22.25" customHeight="1">
      <c r="A21" s="104"/>
      <c r="B21" s="105"/>
      <c r="C21" s="106"/>
      <c r="D21" s="110" t="s">
        <v>41</v>
      </c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2"/>
      <c r="Q21" s="5" t="s">
        <v>42</v>
      </c>
      <c r="V21" s="22"/>
    </row>
    <row r="22" spans="1:22" ht="18" customHeight="1">
      <c r="A22" s="104"/>
      <c r="B22" s="105"/>
      <c r="C22" s="106"/>
      <c r="D22" s="113" t="s">
        <v>43</v>
      </c>
      <c r="E22" s="114"/>
      <c r="F22" s="117" t="s">
        <v>10</v>
      </c>
      <c r="G22" s="117"/>
      <c r="H22" s="114" t="str">
        <f>IF(F22="あり","品目(","")</f>
        <v/>
      </c>
      <c r="I22" s="96"/>
      <c r="J22" s="96"/>
      <c r="K22" s="96"/>
      <c r="L22" s="96"/>
      <c r="M22" s="96"/>
      <c r="N22" s="96"/>
      <c r="O22" s="96"/>
      <c r="P22" s="120" t="str">
        <f>IF(F22="あり",")","")</f>
        <v/>
      </c>
      <c r="Q22" s="5" t="s">
        <v>44</v>
      </c>
    </row>
    <row r="23" spans="1:22" ht="18" customHeight="1">
      <c r="A23" s="107"/>
      <c r="B23" s="108"/>
      <c r="C23" s="109"/>
      <c r="D23" s="115"/>
      <c r="E23" s="116"/>
      <c r="F23" s="118"/>
      <c r="G23" s="118"/>
      <c r="H23" s="116"/>
      <c r="I23" s="119"/>
      <c r="J23" s="119"/>
      <c r="K23" s="119"/>
      <c r="L23" s="119"/>
      <c r="M23" s="119"/>
      <c r="N23" s="119"/>
      <c r="O23" s="119"/>
      <c r="P23" s="121"/>
      <c r="Q23" s="5" t="s">
        <v>45</v>
      </c>
    </row>
    <row r="24" spans="1:22" ht="23.25" customHeight="1">
      <c r="A24" s="81" t="s">
        <v>46</v>
      </c>
      <c r="B24" s="82"/>
      <c r="C24" s="82"/>
      <c r="D24" s="82"/>
      <c r="E24" s="82"/>
      <c r="F24" s="82"/>
      <c r="G24" s="83"/>
      <c r="H24" s="23" t="s">
        <v>47</v>
      </c>
      <c r="I24" s="84" t="s">
        <v>48</v>
      </c>
      <c r="J24" s="84"/>
      <c r="K24" s="53"/>
      <c r="L24" s="24" t="s">
        <v>49</v>
      </c>
      <c r="M24" s="84" t="s">
        <v>50</v>
      </c>
      <c r="N24" s="84"/>
      <c r="O24" s="53"/>
      <c r="P24" s="25" t="s">
        <v>51</v>
      </c>
    </row>
    <row r="25" spans="1:22" ht="23.25" customHeight="1" thickBot="1">
      <c r="A25" s="85" t="s">
        <v>52</v>
      </c>
      <c r="B25" s="86"/>
      <c r="C25" s="86"/>
      <c r="D25" s="86"/>
      <c r="E25" s="86"/>
      <c r="F25" s="86"/>
      <c r="G25" s="87"/>
      <c r="H25" s="26" t="s">
        <v>53</v>
      </c>
      <c r="I25" s="88" t="s">
        <v>48</v>
      </c>
      <c r="J25" s="88"/>
      <c r="K25" s="54"/>
      <c r="L25" s="27" t="s">
        <v>49</v>
      </c>
      <c r="M25" s="88" t="s">
        <v>50</v>
      </c>
      <c r="N25" s="88"/>
      <c r="O25" s="54"/>
      <c r="P25" s="28" t="s">
        <v>51</v>
      </c>
    </row>
    <row r="26" spans="1:22" ht="13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22" ht="12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</row>
    <row r="28" spans="1:22" ht="23.25" customHeight="1">
      <c r="A28" s="5"/>
      <c r="B28" s="5"/>
      <c r="C28" s="29" t="s">
        <v>54</v>
      </c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  <row r="29" spans="1:22" ht="23.25" customHeight="1">
      <c r="A29" s="5"/>
      <c r="B29" s="5"/>
      <c r="C29" s="79" t="s">
        <v>83</v>
      </c>
      <c r="D29" s="79"/>
      <c r="E29" s="78"/>
      <c r="F29" s="78"/>
      <c r="G29" s="73"/>
      <c r="H29" s="73"/>
      <c r="I29" s="73"/>
      <c r="J29" s="73"/>
      <c r="K29" s="73"/>
      <c r="L29" s="73"/>
      <c r="M29" s="73"/>
      <c r="N29" s="73"/>
      <c r="O29" s="73"/>
      <c r="P29" s="73"/>
    </row>
    <row r="30" spans="1:22" ht="23.25" customHeight="1">
      <c r="A30" s="5"/>
      <c r="B30" s="5"/>
      <c r="C30" s="51" t="s">
        <v>55</v>
      </c>
      <c r="D30" s="73"/>
      <c r="E30" s="73"/>
      <c r="F30" s="73"/>
      <c r="G30" s="73"/>
      <c r="H30" s="31"/>
      <c r="I30" s="52" t="s">
        <v>81</v>
      </c>
      <c r="J30" s="80"/>
      <c r="K30" s="80"/>
      <c r="L30" s="80"/>
      <c r="M30" s="80"/>
      <c r="N30" s="80"/>
      <c r="O30" s="80"/>
      <c r="P30" s="80"/>
    </row>
    <row r="31" spans="1:22" ht="23.25" customHeight="1">
      <c r="A31" s="5"/>
      <c r="B31" s="5"/>
      <c r="C31" s="51" t="s">
        <v>82</v>
      </c>
      <c r="D31" s="77"/>
      <c r="E31" s="77"/>
      <c r="F31" s="77"/>
      <c r="G31" s="77"/>
      <c r="H31" s="32"/>
      <c r="I31" s="33" t="s">
        <v>56</v>
      </c>
      <c r="J31" s="74"/>
      <c r="K31" s="74"/>
      <c r="L31" s="74"/>
      <c r="M31" s="74"/>
      <c r="N31" s="74"/>
      <c r="O31" s="74"/>
      <c r="P31" s="74"/>
    </row>
    <row r="32" spans="1:22" ht="23.25" customHeight="1">
      <c r="A32" s="5"/>
      <c r="B32" s="5"/>
      <c r="C32" s="51" t="s">
        <v>57</v>
      </c>
      <c r="D32" s="75"/>
      <c r="E32" s="75"/>
      <c r="F32" s="75"/>
      <c r="G32" s="75"/>
      <c r="H32" s="75"/>
      <c r="I32" s="34"/>
      <c r="J32" s="30" t="s">
        <v>58</v>
      </c>
      <c r="K32" s="76"/>
      <c r="L32" s="76"/>
      <c r="M32" s="76"/>
      <c r="N32" s="76"/>
      <c r="O32" s="76"/>
      <c r="P32" s="76"/>
    </row>
    <row r="33" spans="1:16" ht="11" customHeight="1" thickBot="1">
      <c r="A33" s="35"/>
      <c r="B33" s="35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</row>
    <row r="34" spans="1:16" ht="18" customHeight="1">
      <c r="A34" s="64" t="s">
        <v>84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</row>
    <row r="35" spans="1:16" ht="18" customHeight="1">
      <c r="I35" s="37" t="s">
        <v>59</v>
      </c>
      <c r="J35" s="37"/>
      <c r="K35" s="37"/>
      <c r="L35" s="37"/>
      <c r="M35" s="37"/>
      <c r="N35" s="37"/>
      <c r="O35" s="37"/>
      <c r="P35" s="37"/>
    </row>
    <row r="36" spans="1:16" ht="11" customHeight="1">
      <c r="A36" s="22"/>
      <c r="B36" s="22"/>
      <c r="C36" s="22"/>
      <c r="D36" s="22"/>
      <c r="E36" s="22"/>
      <c r="F36" s="22"/>
      <c r="G36" s="38"/>
      <c r="N36" s="39"/>
      <c r="O36" s="39"/>
      <c r="P36" s="22"/>
    </row>
    <row r="37" spans="1:16" s="42" customFormat="1" ht="13">
      <c r="A37" s="40"/>
      <c r="B37" s="40"/>
      <c r="C37" s="40"/>
      <c r="D37" s="65"/>
      <c r="E37" s="65"/>
      <c r="F37" s="65"/>
      <c r="G37" s="41"/>
      <c r="H37" s="41"/>
      <c r="I37" s="66" t="s">
        <v>60</v>
      </c>
      <c r="J37" s="67"/>
      <c r="K37" s="67"/>
      <c r="L37" s="67"/>
      <c r="M37" s="67"/>
      <c r="N37" s="67"/>
      <c r="O37" s="67"/>
      <c r="P37" s="68"/>
    </row>
    <row r="38" spans="1:16" ht="31.25" customHeight="1">
      <c r="A38" s="22"/>
      <c r="B38" s="22"/>
      <c r="C38" s="22"/>
      <c r="D38" s="55"/>
      <c r="E38" s="55"/>
      <c r="F38" s="55"/>
      <c r="G38" s="22"/>
      <c r="H38" s="22"/>
      <c r="I38" s="56"/>
      <c r="J38" s="57"/>
      <c r="K38" s="57"/>
      <c r="L38" s="57"/>
      <c r="M38" s="57"/>
      <c r="N38" s="57"/>
      <c r="O38" s="57"/>
      <c r="P38" s="58"/>
    </row>
    <row r="39" spans="1:16" ht="13">
      <c r="I39" s="59"/>
      <c r="J39" s="55"/>
      <c r="K39" s="55"/>
      <c r="L39" s="55"/>
      <c r="M39" s="55"/>
      <c r="N39" s="55"/>
      <c r="O39" s="55"/>
      <c r="P39" s="60"/>
    </row>
    <row r="40" spans="1:16" ht="18" customHeight="1" thickBot="1">
      <c r="A40" s="43" t="s">
        <v>61</v>
      </c>
      <c r="B40" s="43"/>
      <c r="C40" s="43"/>
      <c r="D40" s="43"/>
      <c r="E40" s="43"/>
      <c r="F40" s="43"/>
      <c r="I40" s="61"/>
      <c r="J40" s="62"/>
      <c r="K40" s="62"/>
      <c r="L40" s="62"/>
      <c r="M40" s="62"/>
      <c r="N40" s="62"/>
      <c r="O40" s="62"/>
      <c r="P40" s="63"/>
    </row>
    <row r="41" spans="1:16" ht="18" customHeight="1">
      <c r="A41" t="s">
        <v>62</v>
      </c>
    </row>
    <row r="42" spans="1:16" ht="24" customHeight="1"/>
    <row r="47" spans="1:16" ht="18" customHeight="1">
      <c r="B47" t="s">
        <v>63</v>
      </c>
    </row>
    <row r="48" spans="1:16" ht="18" customHeight="1">
      <c r="B48" t="s">
        <v>64</v>
      </c>
    </row>
    <row r="50" spans="1:16" ht="18" customHeight="1">
      <c r="A50" t="s">
        <v>65</v>
      </c>
    </row>
    <row r="51" spans="1:16" ht="48" customHeight="1">
      <c r="A51" s="44" t="s">
        <v>66</v>
      </c>
      <c r="B51" s="70" t="s">
        <v>67</v>
      </c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45"/>
    </row>
    <row r="52" spans="1:16" ht="37.5" customHeight="1">
      <c r="A52" s="44" t="s">
        <v>66</v>
      </c>
      <c r="B52" s="70" t="s">
        <v>68</v>
      </c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45"/>
    </row>
    <row r="53" spans="1:16" ht="37.5" customHeight="1">
      <c r="A53" s="44" t="s">
        <v>69</v>
      </c>
      <c r="B53" s="70" t="s">
        <v>70</v>
      </c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45"/>
    </row>
    <row r="54" spans="1:16" ht="37.5" customHeight="1">
      <c r="A54" s="44" t="s">
        <v>71</v>
      </c>
      <c r="B54" s="70" t="s">
        <v>72</v>
      </c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45"/>
    </row>
    <row r="55" spans="1:16" ht="27.75" customHeight="1">
      <c r="B55" s="46" t="s">
        <v>73</v>
      </c>
      <c r="C55" s="47"/>
      <c r="D55" s="46"/>
      <c r="E55" s="47"/>
      <c r="F55" s="47"/>
      <c r="G55" s="47"/>
      <c r="H55" s="46"/>
      <c r="I55" s="46" t="s">
        <v>74</v>
      </c>
      <c r="J55" s="47"/>
      <c r="K55" s="47"/>
      <c r="L55" s="47"/>
      <c r="M55" s="47"/>
      <c r="N55" s="47"/>
      <c r="O55" s="47"/>
    </row>
    <row r="56" spans="1:16" ht="28.25" customHeight="1">
      <c r="A56" s="44" t="s">
        <v>75</v>
      </c>
      <c r="B56" s="70" t="s">
        <v>76</v>
      </c>
      <c r="C56" s="70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45"/>
    </row>
    <row r="57" spans="1:16" ht="20.399999999999999" customHeight="1">
      <c r="A57" s="48" t="s">
        <v>77</v>
      </c>
      <c r="B57" s="71" t="s">
        <v>78</v>
      </c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49"/>
    </row>
    <row r="58" spans="1:16" ht="33" customHeight="1">
      <c r="A58" s="48" t="s">
        <v>79</v>
      </c>
      <c r="B58" s="69" t="s">
        <v>80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50"/>
    </row>
  </sheetData>
  <mergeCells count="86">
    <mergeCell ref="A5:C5"/>
    <mergeCell ref="D5:P5"/>
    <mergeCell ref="A1:P1"/>
    <mergeCell ref="K2:L2"/>
    <mergeCell ref="M2:P2"/>
    <mergeCell ref="A3:I3"/>
    <mergeCell ref="A4:P4"/>
    <mergeCell ref="A6:C7"/>
    <mergeCell ref="D6:F6"/>
    <mergeCell ref="H6:I6"/>
    <mergeCell ref="J6:L6"/>
    <mergeCell ref="N6:P6"/>
    <mergeCell ref="D7:E7"/>
    <mergeCell ref="F7:G7"/>
    <mergeCell ref="H7:P7"/>
    <mergeCell ref="O8:P8"/>
    <mergeCell ref="D9:E9"/>
    <mergeCell ref="F9:G9"/>
    <mergeCell ref="H9:K9"/>
    <mergeCell ref="M9:P9"/>
    <mergeCell ref="A8:C9"/>
    <mergeCell ref="D8:E8"/>
    <mergeCell ref="F8:G8"/>
    <mergeCell ref="H8:K8"/>
    <mergeCell ref="M8:N8"/>
    <mergeCell ref="A10:C11"/>
    <mergeCell ref="D10:E10"/>
    <mergeCell ref="F10:G10"/>
    <mergeCell ref="H10:K10"/>
    <mergeCell ref="M10:P10"/>
    <mergeCell ref="D11:E11"/>
    <mergeCell ref="F11:G11"/>
    <mergeCell ref="H11:K11"/>
    <mergeCell ref="M11:P11"/>
    <mergeCell ref="K12:L12"/>
    <mergeCell ref="N12:O12"/>
    <mergeCell ref="A15:C16"/>
    <mergeCell ref="D15:K15"/>
    <mergeCell ref="L15:M15"/>
    <mergeCell ref="N15:P15"/>
    <mergeCell ref="E16:I16"/>
    <mergeCell ref="K16:P16"/>
    <mergeCell ref="A13:C14"/>
    <mergeCell ref="D13:P13"/>
    <mergeCell ref="E14:I14"/>
    <mergeCell ref="K14:P14"/>
    <mergeCell ref="A12:C12"/>
    <mergeCell ref="E12:F12"/>
    <mergeCell ref="H12:I12"/>
    <mergeCell ref="A17:C19"/>
    <mergeCell ref="D17:P20"/>
    <mergeCell ref="A20:C23"/>
    <mergeCell ref="D21:P21"/>
    <mergeCell ref="D22:E23"/>
    <mergeCell ref="F22:G23"/>
    <mergeCell ref="H22:H23"/>
    <mergeCell ref="I22:O23"/>
    <mergeCell ref="P22:P23"/>
    <mergeCell ref="A24:G24"/>
    <mergeCell ref="I24:J24"/>
    <mergeCell ref="M24:N24"/>
    <mergeCell ref="A25:G25"/>
    <mergeCell ref="I25:J25"/>
    <mergeCell ref="M25:N25"/>
    <mergeCell ref="D28:P28"/>
    <mergeCell ref="D30:G30"/>
    <mergeCell ref="J31:P31"/>
    <mergeCell ref="D32:H32"/>
    <mergeCell ref="K32:P32"/>
    <mergeCell ref="D31:G31"/>
    <mergeCell ref="E29:F29"/>
    <mergeCell ref="C29:D29"/>
    <mergeCell ref="G29:P29"/>
    <mergeCell ref="J30:P30"/>
    <mergeCell ref="B58:O58"/>
    <mergeCell ref="B51:O51"/>
    <mergeCell ref="B52:O52"/>
    <mergeCell ref="B53:O53"/>
    <mergeCell ref="B54:O54"/>
    <mergeCell ref="B56:O56"/>
    <mergeCell ref="B57:O57"/>
    <mergeCell ref="D38:F38"/>
    <mergeCell ref="I38:P40"/>
    <mergeCell ref="A34:P34"/>
    <mergeCell ref="D37:F37"/>
    <mergeCell ref="I37:P37"/>
  </mergeCells>
  <phoneticPr fontId="2"/>
  <conditionalFormatting sqref="F11:G11">
    <cfRule type="containsText" dxfId="23" priority="26" stopIfTrue="1" operator="containsText" text="最終日要確認">
      <formula>NOT(ISERROR(SEARCH("最終日要確認",F11)))</formula>
    </cfRule>
  </conditionalFormatting>
  <conditionalFormatting sqref="M2">
    <cfRule type="cellIs" dxfId="22" priority="25" stopIfTrue="1" operator="greaterThan">
      <formula>0</formula>
    </cfRule>
  </conditionalFormatting>
  <conditionalFormatting sqref="D5:P5 D6:F6 J6:L6">
    <cfRule type="notContainsBlanks" dxfId="21" priority="24" stopIfTrue="1">
      <formula>LEN(TRIM(D5))&gt;0</formula>
    </cfRule>
  </conditionalFormatting>
  <conditionalFormatting sqref="D13:P13">
    <cfRule type="notContainsBlanks" dxfId="20" priority="23" stopIfTrue="1">
      <formula>LEN(TRIM(D13))&gt;0</formula>
    </cfRule>
  </conditionalFormatting>
  <conditionalFormatting sqref="D15:K15 N15:P15 D17:P20 E16:I16 K16:P16 D28:P28 D32:H32 J31:P31 K32:P32 G29 D30:G30 D31">
    <cfRule type="notContainsBlanks" dxfId="19" priority="22" stopIfTrue="1">
      <formula>LEN(TRIM(D15))&gt;0</formula>
    </cfRule>
  </conditionalFormatting>
  <conditionalFormatting sqref="E12:F12 H12:I12 K12:L12 N12:O12">
    <cfRule type="containsBlanks" dxfId="18" priority="21" stopIfTrue="1">
      <formula>LEN(TRIM(E12))=0</formula>
    </cfRule>
  </conditionalFormatting>
  <conditionalFormatting sqref="E14:I14">
    <cfRule type="notContainsBlanks" dxfId="17" priority="20" stopIfTrue="1">
      <formula>LEN(TRIM(E14))&gt;0</formula>
    </cfRule>
  </conditionalFormatting>
  <conditionalFormatting sqref="K14:P14 K24:K25 O24:O25">
    <cfRule type="notContainsBlanks" dxfId="16" priority="19" stopIfTrue="1">
      <formula>LEN(TRIM(K14))&gt;0</formula>
    </cfRule>
  </conditionalFormatting>
  <conditionalFormatting sqref="H11">
    <cfRule type="cellIs" dxfId="15" priority="17" stopIfTrue="1" operator="greaterThan">
      <formula>0</formula>
    </cfRule>
    <cfRule type="expression" dxfId="14" priority="18" stopIfTrue="1">
      <formula>$F$11=""</formula>
    </cfRule>
  </conditionalFormatting>
  <conditionalFormatting sqref="M11">
    <cfRule type="expression" dxfId="13" priority="16" stopIfTrue="1">
      <formula>$F$11=""</formula>
    </cfRule>
  </conditionalFormatting>
  <conditionalFormatting sqref="M11">
    <cfRule type="cellIs" dxfId="12" priority="15" stopIfTrue="1" operator="greaterThan">
      <formula>0</formula>
    </cfRule>
  </conditionalFormatting>
  <conditionalFormatting sqref="H9 M9">
    <cfRule type="cellIs" dxfId="11" priority="13" stopIfTrue="1" operator="greaterThan">
      <formula>0</formula>
    </cfRule>
    <cfRule type="expression" dxfId="10" priority="14" stopIfTrue="1">
      <formula>$F$9=""</formula>
    </cfRule>
  </conditionalFormatting>
  <conditionalFormatting sqref="I22:O23">
    <cfRule type="expression" dxfId="9" priority="11" stopIfTrue="1">
      <formula>OR($F$22="なし",$F$22="選択してください")</formula>
    </cfRule>
    <cfRule type="notContainsBlanks" dxfId="8" priority="12" stopIfTrue="1">
      <formula>LEN(TRIM(I22))&gt;0</formula>
    </cfRule>
  </conditionalFormatting>
  <conditionalFormatting sqref="A12:P12">
    <cfRule type="expression" dxfId="7" priority="10" stopIfTrue="1">
      <formula>AND($E$12="",$H$12="",$K$12="",$N$12="")</formula>
    </cfRule>
  </conditionalFormatting>
  <conditionalFormatting sqref="F8:G8">
    <cfRule type="expression" dxfId="6" priority="8" stopIfTrue="1">
      <formula>OR($F$8="する",$F$8="しない")</formula>
    </cfRule>
  </conditionalFormatting>
  <conditionalFormatting sqref="F7:G7">
    <cfRule type="expression" dxfId="5" priority="7" stopIfTrue="1">
      <formula>OR($F$7="あり",$F$7="なし")</formula>
    </cfRule>
  </conditionalFormatting>
  <conditionalFormatting sqref="F22:G23">
    <cfRule type="expression" dxfId="4" priority="6" stopIfTrue="1">
      <formula>OR($F$22="あり",$F$22="なし")</formula>
    </cfRule>
  </conditionalFormatting>
  <conditionalFormatting sqref="H10 M10">
    <cfRule type="expression" dxfId="3" priority="4" stopIfTrue="1">
      <formula>$D$10&lt;&gt;"2日目(以降)"</formula>
    </cfRule>
    <cfRule type="cellIs" dxfId="2" priority="5" stopIfTrue="1" operator="greaterThan">
      <formula>0</formula>
    </cfRule>
  </conditionalFormatting>
  <conditionalFormatting sqref="J30:P30">
    <cfRule type="containsBlanks" dxfId="1" priority="2">
      <formula>LEN(TRIM(J30))=0</formula>
    </cfRule>
  </conditionalFormatting>
  <conditionalFormatting sqref="E29:F29">
    <cfRule type="containsBlanks" dxfId="0" priority="1">
      <formula>LEN(TRIM(E29))=0</formula>
    </cfRule>
  </conditionalFormatting>
  <dataValidations count="2">
    <dataValidation type="list" allowBlank="1" showInputMessage="1" showErrorMessage="1" sqref="F7:G7 F22:G23">
      <formula1>"選択してください,あり,なし"</formula1>
    </dataValidation>
    <dataValidation type="list" allowBlank="1" showInputMessage="1" showErrorMessage="1" sqref="F8:G8">
      <formula1>"選択してください,する,しない"</formula1>
    </dataValidation>
  </dataValidations>
  <pageMargins left="0.51181102362204722" right="0.55118110236220474" top="0.47244094488188981" bottom="0.59055118110236227" header="0.51181102362204722" footer="0.51181102362204722"/>
  <pageSetup paperSize="9" scale="97" fitToHeight="0" orientation="portrait" r:id="rId1"/>
  <headerFooter alignWithMargins="0"/>
  <rowBreaks count="1" manualBreakCount="1">
    <brk id="40" max="14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921ED1F95466242B99AEE24E38CF791" ma:contentTypeVersion="9" ma:contentTypeDescription="新しいドキュメントを作成します。" ma:contentTypeScope="" ma:versionID="739078beec4897ea88d4881e761b85aa">
  <xsd:schema xmlns:xsd="http://www.w3.org/2001/XMLSchema" xmlns:xs="http://www.w3.org/2001/XMLSchema" xmlns:p="http://schemas.microsoft.com/office/2006/metadata/properties" xmlns:ns2="855f93bb-8e12-4521-8f3c-55010a90198e" xmlns:ns3="514ff811-0bbd-464c-bba4-df8522b1df9e" targetNamespace="http://schemas.microsoft.com/office/2006/metadata/properties" ma:root="true" ma:fieldsID="27f3d4fd3abc8a71e5821230448ebf38" ns2:_="" ns3:_="">
    <xsd:import namespace="855f93bb-8e12-4521-8f3c-55010a90198e"/>
    <xsd:import namespace="514ff811-0bbd-464c-bba4-df8522b1df9e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5f93bb-8e12-4521-8f3c-55010a90198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画像タグ" ma:readOnly="false" ma:fieldId="{5cf76f15-5ced-4ddc-b409-7134ff3c332f}" ma:taxonomyMulti="true" ma:sspId="2b4a0404-b480-4134-b4f4-dae57c4b2c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4ff811-0bbd-464c-bba4-df8522b1df9e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d354608-24ef-408b-916c-267afaf682ee}" ma:internalName="TaxCatchAll" ma:showField="CatchAllData" ma:web="514ff811-0bbd-464c-bba4-df8522b1df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6633B9-8807-4059-B2FB-F36FFCB95D1A}"/>
</file>

<file path=customXml/itemProps2.xml><?xml version="1.0" encoding="utf-8"?>
<ds:datastoreItem xmlns:ds="http://schemas.openxmlformats.org/officeDocument/2006/customXml" ds:itemID="{33C524B4-DDCE-42AF-9D27-760F142429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本申込書</vt:lpstr>
      <vt:lpstr>本申込書!Print_Area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tmpc</cp:lastModifiedBy>
  <dcterms:created xsi:type="dcterms:W3CDTF">2019-03-25T05:17:14Z</dcterms:created>
  <dcterms:modified xsi:type="dcterms:W3CDTF">2022-08-31T06:50:35Z</dcterms:modified>
</cp:coreProperties>
</file>