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2\tmpc\keiri\契約係\03_係起案\R3年度\210817_「週休2日制確保試行工事」施行実施要領の一部改正（R3.6~）\改定後\"/>
    </mc:Choice>
  </mc:AlternateContent>
  <bookViews>
    <workbookView xWindow="0" yWindow="0" windowWidth="23040" windowHeight="8370"/>
  </bookViews>
  <sheets>
    <sheet name="別添４" sheetId="1" r:id="rId1"/>
    <sheet name="プルダウン" sheetId="2" r:id="rId2"/>
  </sheets>
  <calcPr calcId="162913"/>
</workbook>
</file>

<file path=xl/calcChain.xml><?xml version="1.0" encoding="utf-8"?>
<calcChain xmlns="http://schemas.openxmlformats.org/spreadsheetml/2006/main">
  <c r="AP68" i="1" l="1"/>
  <c r="AP63" i="1"/>
  <c r="AP58" i="1"/>
  <c r="AP53" i="1"/>
  <c r="AP48" i="1"/>
  <c r="AP43" i="1"/>
  <c r="AP38" i="1"/>
  <c r="AP33" i="1"/>
  <c r="AP28" i="1"/>
  <c r="AP23" i="1"/>
  <c r="AP18" i="1"/>
  <c r="AP13" i="1"/>
  <c r="H29" i="1" l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H69" i="1" l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G69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G64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G59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G54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G49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G44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39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G34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G29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G24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G19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I14" i="1"/>
  <c r="AP50" i="1" l="1"/>
  <c r="AJ64" i="1" l="1"/>
  <c r="AK64" i="1"/>
  <c r="AP20" i="1"/>
  <c r="AP15" i="1" l="1"/>
  <c r="AP70" i="1"/>
  <c r="AP25" i="1"/>
  <c r="AP30" i="1"/>
  <c r="AP60" i="1"/>
  <c r="I4" i="1" l="1"/>
  <c r="I5" i="1" s="1"/>
  <c r="AP55" i="1"/>
  <c r="AP45" i="1"/>
  <c r="AP65" i="1"/>
  <c r="AP40" i="1"/>
  <c r="AP35" i="1"/>
  <c r="I6" i="1" l="1"/>
  <c r="I7" i="1"/>
  <c r="I8" i="1"/>
  <c r="F9" i="1" l="1"/>
  <c r="B9" i="1"/>
  <c r="C9" i="1"/>
</calcChain>
</file>

<file path=xl/comments1.xml><?xml version="1.0" encoding="utf-8"?>
<comments xmlns="http://schemas.openxmlformats.org/spreadsheetml/2006/main">
  <authors>
    <author>東京都</author>
  </authors>
  <commentList>
    <comment ref="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<sst xmlns="http://schemas.openxmlformats.org/spreadsheetml/2006/main" count="1244" uniqueCount="81">
  <si>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</si>
  <si>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</si>
  <si>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</si>
  <si>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</si>
  <si>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</si>
  <si>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</si>
  <si>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</si>
  <si>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</si>
  <si>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</si>
  <si>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</si>
  <si>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</si>
  <si>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</si>
  <si>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</si>
  <si>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</si>
  <si>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</si>
  <si>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</si>
  <si>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</si>
  <si>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</si>
  <si>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</si>
  <si>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</si>
  <si>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</si>
  <si>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</si>
  <si>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</si>
  <si>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</si>
  <si>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</si>
  <si>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</si>
  <si>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</si>
  <si>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</si>
  <si>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</si>
  <si>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</si>
  <si>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</si>
  <si>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</si>
  <si>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</si>
  <si>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</si>
  <si>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</si>
  <si>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</si>
  <si>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</si>
  <si>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</si>
  <si>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</si>
  <si>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</si>
  <si>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</si>
  <si>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</si>
  <si>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</si>
  <si>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</si>
  <si>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</si>
  <si>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</si>
  <si>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</si>
  <si>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</si>
  <si>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</si>
  <si>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</si>
  <si>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</si>
  <si>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</si>
  <si>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</si>
  <si>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</si>
  <si>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</si>
  <si>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a　4週8休以上</t>
    <rPh sb="3" eb="4">
      <t>シュウ</t>
    </rPh>
    <rPh sb="5" eb="6">
      <t>キュウ</t>
    </rPh>
    <rPh sb="6" eb="8">
      <t>イジョウ</t>
    </rPh>
    <phoneticPr fontId="2"/>
  </si>
  <si>
    <t>b　4週7休以上 4週8休未満</t>
    <rPh sb="3" eb="4">
      <t>シュウ</t>
    </rPh>
    <rPh sb="5" eb="6">
      <t>キュウ</t>
    </rPh>
    <rPh sb="6" eb="8">
      <t>イジョウ</t>
    </rPh>
    <rPh sb="10" eb="11">
      <t>シュウ</t>
    </rPh>
    <rPh sb="12" eb="13">
      <t>キュウ</t>
    </rPh>
    <rPh sb="13" eb="15">
      <t>ミマン</t>
    </rPh>
    <phoneticPr fontId="2"/>
  </si>
  <si>
    <t>c　4週6休相当 4週7休未満</t>
    <rPh sb="3" eb="4">
      <t>シュウ</t>
    </rPh>
    <rPh sb="5" eb="6">
      <t>キュウ</t>
    </rPh>
    <rPh sb="6" eb="8">
      <t>ソウトウ</t>
    </rPh>
    <rPh sb="10" eb="11">
      <t>シュウ</t>
    </rPh>
    <rPh sb="12" eb="13">
      <t>キュウ</t>
    </rPh>
    <rPh sb="13" eb="15">
      <t>ミマン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</si>
  <si>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</si>
  <si>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=①×0.250（7日/28日）(小数点以下切り上げ)</t>
    <phoneticPr fontId="2"/>
  </si>
  <si>
    <t>=①×0.214（6日/28日）(小数点以下切り上げ)</t>
    <phoneticPr fontId="2"/>
  </si>
  <si>
    <t>水</t>
    <rPh sb="0" eb="1">
      <t>スイ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</si>
  <si>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</si>
  <si>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木</t>
    <phoneticPr fontId="2"/>
  </si>
  <si>
    <t>休</t>
    <rPh sb="0" eb="1">
      <t>ヤス</t>
    </rPh>
    <phoneticPr fontId="2"/>
  </si>
  <si>
    <t>土</t>
    <phoneticPr fontId="2"/>
  </si>
  <si>
    <t>月</t>
    <phoneticPr fontId="2"/>
  </si>
  <si>
    <t>土</t>
    <rPh sb="0" eb="1">
      <t>ド</t>
    </rPh>
    <phoneticPr fontId="2"/>
  </si>
  <si>
    <t>日</t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</si>
  <si>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</si>
  <si>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令和3年5月</t>
    <rPh sb="0" eb="2">
      <t>レイワ</t>
    </rPh>
    <rPh sb="3" eb="4">
      <t>ネン</t>
    </rPh>
    <rPh sb="5" eb="6">
      <t>ガツ</t>
    </rPh>
    <phoneticPr fontId="2"/>
  </si>
  <si>
    <t>令和3年6月</t>
    <rPh sb="0" eb="2">
      <t>レイワ</t>
    </rPh>
    <rPh sb="3" eb="4">
      <t>ネン</t>
    </rPh>
    <rPh sb="5" eb="6">
      <t>ガツ</t>
    </rPh>
    <phoneticPr fontId="2"/>
  </si>
  <si>
    <t>令和3年7月</t>
    <rPh sb="0" eb="2">
      <t>レイワ</t>
    </rPh>
    <rPh sb="3" eb="4">
      <t>ネン</t>
    </rPh>
    <rPh sb="5" eb="6">
      <t>ガツ</t>
    </rPh>
    <phoneticPr fontId="2"/>
  </si>
  <si>
    <t>令和3年8月</t>
    <rPh sb="0" eb="2">
      <t>レイワ</t>
    </rPh>
    <rPh sb="3" eb="4">
      <t>ネン</t>
    </rPh>
    <rPh sb="5" eb="6">
      <t>ガツ</t>
    </rPh>
    <phoneticPr fontId="2"/>
  </si>
  <si>
    <t>令和3年9月</t>
    <rPh sb="0" eb="2">
      <t>レイワ</t>
    </rPh>
    <rPh sb="3" eb="4">
      <t>ネン</t>
    </rPh>
    <rPh sb="5" eb="6">
      <t>ガツ</t>
    </rPh>
    <phoneticPr fontId="2"/>
  </si>
  <si>
    <t>令和3年10月</t>
    <rPh sb="0" eb="2">
      <t>レイワ</t>
    </rPh>
    <rPh sb="3" eb="4">
      <t>ネン</t>
    </rPh>
    <rPh sb="6" eb="7">
      <t>ガツ</t>
    </rPh>
    <phoneticPr fontId="2"/>
  </si>
  <si>
    <t>令和3年11月</t>
    <rPh sb="0" eb="2">
      <t>レイワ</t>
    </rPh>
    <rPh sb="3" eb="4">
      <t>ネン</t>
    </rPh>
    <rPh sb="6" eb="7">
      <t>ガツ</t>
    </rPh>
    <phoneticPr fontId="2"/>
  </si>
  <si>
    <t>令和3年12月</t>
    <rPh sb="0" eb="2">
      <t>レイワ</t>
    </rPh>
    <rPh sb="3" eb="4">
      <t>ネン</t>
    </rPh>
    <rPh sb="6" eb="7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</si>
  <si>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</si>
  <si>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令和4年2月</t>
    <rPh sb="0" eb="2">
      <t>レイワ</t>
    </rPh>
    <rPh sb="3" eb="4">
      <t>ネン</t>
    </rPh>
    <rPh sb="5" eb="6">
      <t>ガツ</t>
    </rPh>
    <phoneticPr fontId="2"/>
  </si>
  <si>
    <t>令和4年3月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</si>
</sst>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 applyFill="0">
      <alignment vertical="center"/>
    </xf>
    <xf numFmtId="6" fontId="1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vertical="center" textRotation="255" shrinkToFit="1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6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312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95250</xdr:colOff>
      <xdr:row>0</xdr:row>
      <xdr:rowOff>40821</xdr:rowOff>
    </xdr:from>
    <xdr:to>
      <xdr:col>42</xdr:col>
      <xdr:colOff>122025</xdr:colOff>
      <xdr:row>1</xdr:row>
      <xdr:rowOff>121371</xdr:rowOff>
    </xdr:to>
    <xdr:sp macro="" textlink="">
      <xdr:nvSpPr>
        <xdr:cNvPr id="27" name="テキスト ボックス 26"/>
        <xdr:cNvSpPr txBox="1"/>
      </xdr:nvSpPr>
      <xdr:spPr>
        <a:xfrm>
          <a:off x="10096500" y="40821"/>
          <a:ext cx="712575" cy="2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別添４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Q70"/>
  <sheetViews>
    <sheetView showGridLines="0" tabSelected="1" zoomScale="160" zoomScaleNormal="160" workbookViewId="0">
      <selection activeCell="A16" sqref="A16:C20"/>
    </sheetView>
  </sheetViews>
  <sheetFormatPr defaultRowHeight="13.5" x14ac:dyDescent="0.15"/>
  <cols>
    <col min="1" max="6" width="5.375" customWidth="1"/>
    <col min="7" max="37" width="3" style="4" customWidth="1"/>
    <col min="38" max="45" width="3" customWidth="1"/>
    <col min="141" max="141" width="9" customWidth="1"/>
  </cols>
  <sheetData>
    <row r="2" spans="1:43" ht="30" customHeight="1" x14ac:dyDescent="0.15">
      <c r="A2" s="1" t="s">
        <v>21</v>
      </c>
      <c r="B2" s="2"/>
      <c r="C2" s="2"/>
      <c r="D2" s="2"/>
      <c r="E2" s="2"/>
      <c r="F2" s="2" t="s">
        <v>62</v>
      </c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/>
      <c r="C3" s="2"/>
      <c r="D3" s="2"/>
      <c r="E3" s="2"/>
      <c r="F3" s="2"/>
      <c r="G3" s="3"/>
      <c r="H3" s="3"/>
      <c r="I3" s="3"/>
      <c r="J3" s="3"/>
      <c r="K3" s="3"/>
      <c r="L3" s="3"/>
    </row>
    <row r="4" spans="1:43" ht="20.25" customHeight="1" x14ac:dyDescent="0.15">
      <c r="A4" s="3" t="s">
        <v>42</v>
      </c>
      <c r="B4" s="2" t="s">
        <v>53</v>
      </c>
      <c r="D4" s="2"/>
      <c r="E4" s="2"/>
      <c r="F4" s="4"/>
      <c r="I4" s="39">
        <f>AP13+AP18+AP23+AP28+AP33+AP38+AP43+AP48+AP53+AP58+AP63+AP68</f>
        <v>340</v>
      </c>
      <c r="J4" s="39"/>
      <c r="K4" s="3" t="s">
        <v>46</v>
      </c>
      <c r="L4" s="3"/>
      <c r="M4" s="3"/>
      <c r="N4" s="3"/>
      <c r="O4" s="3"/>
      <c r="P4" s="3"/>
    </row>
    <row r="5" spans="1:43" ht="20.25" customHeight="1" x14ac:dyDescent="0.15">
      <c r="A5" s="3" t="s">
        <v>43</v>
      </c>
      <c r="B5" s="2" t="s">
        <v>55</v>
      </c>
      <c r="D5" s="2"/>
      <c r="E5" s="2"/>
      <c r="F5" s="4"/>
      <c r="I5" s="39">
        <f>ROUNDUP(I4*0.285,0)</f>
        <v>97</v>
      </c>
      <c r="J5" s="39"/>
      <c r="K5" s="3" t="s">
        <v>46</v>
      </c>
      <c r="L5" s="25" t="s">
        <v>58</v>
      </c>
      <c r="M5" s="3"/>
      <c r="N5" s="3"/>
      <c r="O5" s="3"/>
      <c r="P5" s="3"/>
    </row>
    <row r="6" spans="1:43" ht="20.25" customHeight="1" x14ac:dyDescent="0.15">
      <c r="A6" s="3"/>
      <c r="B6" s="2" t="s">
        <v>56</v>
      </c>
      <c r="D6" s="2"/>
      <c r="E6" s="2"/>
      <c r="F6" s="4"/>
      <c r="I6" s="39">
        <f>ROUNDUP(I4*0.25,0)</f>
        <v>85</v>
      </c>
      <c r="J6" s="39"/>
      <c r="K6" s="3" t="s">
        <v>0</v>
      </c>
      <c r="L6" s="25" t="s">
        <v>59</v>
      </c>
      <c r="M6" s="3"/>
      <c r="N6" s="3"/>
      <c r="O6" s="3"/>
      <c r="P6" s="3"/>
    </row>
    <row r="7" spans="1:43" ht="20.25" customHeight="1" x14ac:dyDescent="0.15">
      <c r="A7" s="3"/>
      <c r="B7" s="2" t="s">
        <v>57</v>
      </c>
      <c r="D7" s="2"/>
      <c r="E7" s="2"/>
      <c r="F7" s="4"/>
      <c r="I7" s="39">
        <f>ROUNDUP(I4*0.214,0)</f>
        <v>73</v>
      </c>
      <c r="J7" s="39"/>
      <c r="K7" s="3" t="s">
        <v>0</v>
      </c>
      <c r="L7" s="25" t="s">
        <v>60</v>
      </c>
      <c r="M7" s="3"/>
      <c r="N7" s="3"/>
      <c r="O7" s="3"/>
      <c r="P7" s="3"/>
    </row>
    <row r="8" spans="1:43" ht="20.25" customHeight="1" x14ac:dyDescent="0.15">
      <c r="A8" s="3" t="s">
        <v>44</v>
      </c>
      <c r="B8" s="2" t="s">
        <v>45</v>
      </c>
      <c r="D8" s="2"/>
      <c r="E8" s="2"/>
      <c r="F8" s="4"/>
      <c r="I8" s="39">
        <f>AP15+AP20+AP25+AP30+AP35+AP40+AP45+AP50+AP55+AP60+AP65+AP70</f>
        <v>116</v>
      </c>
      <c r="J8" s="39"/>
      <c r="K8" s="3" t="s">
        <v>46</v>
      </c>
      <c r="L8" s="3"/>
      <c r="M8" s="3"/>
      <c r="N8" s="3"/>
      <c r="O8" s="3"/>
      <c r="P8" s="3"/>
      <c r="T8" s="33" t="s">
        <v>48</v>
      </c>
    </row>
    <row r="9" spans="1:43" ht="20.25" customHeight="1" x14ac:dyDescent="0.15">
      <c r="A9" s="1"/>
      <c r="B9" s="3" t="str">
        <f>IF(I8&gt;=I5,"②a",IF(I8&gt;=I6,"②b",IF(I8&gt;=I7,"②c","②c")))</f>
        <v>②a</v>
      </c>
      <c r="C9" s="3" t="str">
        <f>IF(I8&gt;=I7,"≦","&gt;")</f>
        <v>≦</v>
      </c>
      <c r="D9" s="3" t="s">
        <v>44</v>
      </c>
      <c r="E9" s="26" t="s">
        <v>47</v>
      </c>
      <c r="F9" s="2" t="str">
        <f>IF(I8&gt;=I5,"4週8休相当以上",IF(I8&gt;=I6,"4週7休相当",IF(I8&gt;=I7,"4週6休相当","週休２日を達成していない")))</f>
        <v>4週8休相当以上</v>
      </c>
      <c r="G9" s="3"/>
      <c r="H9" s="3"/>
      <c r="I9" s="3"/>
      <c r="J9" s="3"/>
      <c r="K9" s="3"/>
      <c r="L9" s="3"/>
      <c r="T9" s="34" t="s">
        <v>49</v>
      </c>
    </row>
    <row r="10" spans="1:43" ht="20.25" customHeight="1" thickBot="1" x14ac:dyDescent="0.2">
      <c r="A10" s="1"/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T10" s="35" t="s">
        <v>50</v>
      </c>
      <c r="AQ10" s="36"/>
    </row>
    <row r="11" spans="1:43" ht="20.25" customHeight="1" x14ac:dyDescent="0.15">
      <c r="A11" s="40" t="s">
        <v>69</v>
      </c>
      <c r="B11" s="41"/>
      <c r="C11" s="41"/>
      <c r="D11" s="49" t="s">
        <v>20</v>
      </c>
      <c r="E11" s="50"/>
      <c r="F11" s="51"/>
      <c r="G11" s="17">
        <v>1</v>
      </c>
      <c r="H11" s="17">
        <v>2</v>
      </c>
      <c r="I11" s="5">
        <v>3</v>
      </c>
      <c r="J11" s="5">
        <v>4</v>
      </c>
      <c r="K11" s="17">
        <v>5</v>
      </c>
      <c r="L11" s="17">
        <v>6</v>
      </c>
      <c r="M11" s="17">
        <v>7</v>
      </c>
      <c r="N11" s="17">
        <v>8</v>
      </c>
      <c r="O11" s="17">
        <v>9</v>
      </c>
      <c r="P11" s="5">
        <v>10</v>
      </c>
      <c r="Q11" s="5">
        <v>11</v>
      </c>
      <c r="R11" s="17">
        <v>12</v>
      </c>
      <c r="S11" s="17">
        <v>13</v>
      </c>
      <c r="T11" s="17">
        <v>14</v>
      </c>
      <c r="U11" s="17">
        <v>15</v>
      </c>
      <c r="V11" s="17">
        <v>16</v>
      </c>
      <c r="W11" s="5">
        <v>17</v>
      </c>
      <c r="X11" s="5">
        <v>18</v>
      </c>
      <c r="Y11" s="17">
        <v>19</v>
      </c>
      <c r="Z11" s="17">
        <v>20</v>
      </c>
      <c r="AA11" s="17">
        <v>21</v>
      </c>
      <c r="AB11" s="17">
        <v>22</v>
      </c>
      <c r="AC11" s="17">
        <v>23</v>
      </c>
      <c r="AD11" s="5">
        <v>24</v>
      </c>
      <c r="AE11" s="5">
        <v>25</v>
      </c>
      <c r="AF11" s="17">
        <v>26</v>
      </c>
      <c r="AG11" s="17">
        <v>27</v>
      </c>
      <c r="AH11" s="17">
        <v>28</v>
      </c>
      <c r="AI11" s="5">
        <v>29</v>
      </c>
      <c r="AJ11" s="17">
        <v>30</v>
      </c>
      <c r="AK11" s="31"/>
      <c r="AL11" s="58" t="s">
        <v>22</v>
      </c>
      <c r="AM11" s="59"/>
      <c r="AN11" s="59"/>
      <c r="AO11" s="59"/>
      <c r="AP11" s="59"/>
      <c r="AQ11" s="60"/>
    </row>
    <row r="12" spans="1:43" ht="20.25" customHeight="1" x14ac:dyDescent="0.15">
      <c r="A12" s="42"/>
      <c r="B12" s="43"/>
      <c r="C12" s="43"/>
      <c r="D12" s="52" t="s">
        <v>9</v>
      </c>
      <c r="E12" s="53"/>
      <c r="F12" s="54"/>
      <c r="G12" s="19" t="s">
        <v>63</v>
      </c>
      <c r="H12" s="19" t="s">
        <v>5</v>
      </c>
      <c r="I12" s="8" t="s">
        <v>6</v>
      </c>
      <c r="J12" s="8" t="s">
        <v>7</v>
      </c>
      <c r="K12" s="19" t="s">
        <v>8</v>
      </c>
      <c r="L12" s="19" t="s">
        <v>2</v>
      </c>
      <c r="M12" s="19" t="s">
        <v>3</v>
      </c>
      <c r="N12" s="19" t="s">
        <v>4</v>
      </c>
      <c r="O12" s="19" t="s">
        <v>5</v>
      </c>
      <c r="P12" s="8" t="s">
        <v>6</v>
      </c>
      <c r="Q12" s="8" t="s">
        <v>7</v>
      </c>
      <c r="R12" s="19" t="s">
        <v>8</v>
      </c>
      <c r="S12" s="19" t="s">
        <v>2</v>
      </c>
      <c r="T12" s="19" t="s">
        <v>3</v>
      </c>
      <c r="U12" s="19" t="s">
        <v>4</v>
      </c>
      <c r="V12" s="19" t="s">
        <v>5</v>
      </c>
      <c r="W12" s="8" t="s">
        <v>6</v>
      </c>
      <c r="X12" s="8" t="s">
        <v>7</v>
      </c>
      <c r="Y12" s="19" t="s">
        <v>8</v>
      </c>
      <c r="Z12" s="19" t="s">
        <v>2</v>
      </c>
      <c r="AA12" s="19" t="s">
        <v>3</v>
      </c>
      <c r="AB12" s="19" t="s">
        <v>4</v>
      </c>
      <c r="AC12" s="19" t="s">
        <v>5</v>
      </c>
      <c r="AD12" s="8" t="s">
        <v>6</v>
      </c>
      <c r="AE12" s="8" t="s">
        <v>7</v>
      </c>
      <c r="AF12" s="19" t="s">
        <v>8</v>
      </c>
      <c r="AG12" s="19" t="s">
        <v>2</v>
      </c>
      <c r="AH12" s="19" t="s">
        <v>3</v>
      </c>
      <c r="AI12" s="8" t="s">
        <v>4</v>
      </c>
      <c r="AJ12" s="19" t="s">
        <v>5</v>
      </c>
      <c r="AK12" s="23"/>
      <c r="AL12" s="61"/>
      <c r="AM12" s="62"/>
      <c r="AN12" s="62"/>
      <c r="AO12" s="62"/>
      <c r="AP12" s="62"/>
      <c r="AQ12" s="63"/>
    </row>
    <row r="13" spans="1:43" ht="20.25" customHeight="1" x14ac:dyDescent="0.15">
      <c r="A13" s="42"/>
      <c r="B13" s="43"/>
      <c r="C13" s="43"/>
      <c r="D13" s="52" t="s">
        <v>16</v>
      </c>
      <c r="E13" s="53"/>
      <c r="F13" s="54"/>
      <c r="G13" s="19" t="s">
        <v>24</v>
      </c>
      <c r="H13" s="19" t="s">
        <v>24</v>
      </c>
      <c r="I13" s="19" t="s">
        <v>24</v>
      </c>
      <c r="J13" s="19" t="s">
        <v>24</v>
      </c>
      <c r="K13" s="19" t="s">
        <v>24</v>
      </c>
      <c r="L13" s="19" t="s">
        <v>24</v>
      </c>
      <c r="M13" s="8" t="s">
        <v>24</v>
      </c>
      <c r="N13" s="8" t="s">
        <v>24</v>
      </c>
      <c r="O13" s="19" t="s">
        <v>24</v>
      </c>
      <c r="P13" s="19" t="s">
        <v>24</v>
      </c>
      <c r="Q13" s="19" t="s">
        <v>24</v>
      </c>
      <c r="R13" s="19" t="s">
        <v>24</v>
      </c>
      <c r="S13" s="19" t="s">
        <v>24</v>
      </c>
      <c r="T13" s="8" t="s">
        <v>24</v>
      </c>
      <c r="U13" s="8" t="s">
        <v>24</v>
      </c>
      <c r="V13" s="19" t="s">
        <v>24</v>
      </c>
      <c r="W13" s="19" t="s">
        <v>24</v>
      </c>
      <c r="X13" s="19" t="s">
        <v>24</v>
      </c>
      <c r="Y13" s="19" t="s">
        <v>24</v>
      </c>
      <c r="Z13" s="19" t="s">
        <v>24</v>
      </c>
      <c r="AA13" s="8" t="s">
        <v>24</v>
      </c>
      <c r="AB13" s="8" t="s">
        <v>24</v>
      </c>
      <c r="AC13" s="19" t="s">
        <v>24</v>
      </c>
      <c r="AD13" s="19" t="s">
        <v>24</v>
      </c>
      <c r="AE13" s="19" t="s">
        <v>24</v>
      </c>
      <c r="AF13" s="19" t="s">
        <v>24</v>
      </c>
      <c r="AG13" s="19" t="s">
        <v>24</v>
      </c>
      <c r="AH13" s="8" t="s">
        <v>24</v>
      </c>
      <c r="AI13" s="8" t="s">
        <v>24</v>
      </c>
      <c r="AJ13" s="8" t="s">
        <v>24</v>
      </c>
      <c r="AK13" s="23"/>
      <c r="AL13" s="61" t="s">
        <v>54</v>
      </c>
      <c r="AM13" s="62"/>
      <c r="AN13" s="62"/>
      <c r="AO13" s="62"/>
      <c r="AP13" s="64">
        <f>COUNTIF(G13:AK13,プルダウン!$B$3)+COUNTIF(G13:AK13,プルダウン!$B$4)</f>
        <v>30</v>
      </c>
      <c r="AQ13" s="65"/>
    </row>
    <row r="14" spans="1:43" ht="20.25" hidden="1" customHeight="1" x14ac:dyDescent="0.15">
      <c r="A14" s="42"/>
      <c r="B14" s="43"/>
      <c r="C14" s="43"/>
      <c r="D14" s="46"/>
      <c r="E14" s="47"/>
      <c r="F14" s="48"/>
      <c r="G14" s="19"/>
      <c r="H14" s="19"/>
      <c r="I14" s="19">
        <f>IF(I13=プルダウン!$B$3,IF(I15=プルダウン!$D$4,1,IF(I15=プルダウン!$D$5,1,0)),IF(I13=プルダウン!$B$4,IF(I15=プルダウン!$D$4,1,IF(I15=プルダウン!$D$5,1,0))))</f>
        <v>1</v>
      </c>
      <c r="J14" s="19">
        <f>IF(J13=プルダウン!$B$3,IF(J15=プルダウン!$D$4,1,IF(J15=プルダウン!$D$5,1,0)),IF(J13=プルダウン!$B$4,IF(J15=プルダウン!$D$4,1,IF(J15=プルダウン!$D$5,1,0))))</f>
        <v>1</v>
      </c>
      <c r="K14" s="19">
        <f>IF(K13=プルダウン!$B$3,IF(K15=プルダウン!$D$4,1,IF(K15=プルダウン!$D$5,1,0)),IF(K13=プルダウン!$B$4,IF(K15=プルダウン!$D$4,1,IF(K15=プルダウン!$D$5,1,0))))</f>
        <v>0</v>
      </c>
      <c r="L14" s="19">
        <f>IF(L13=プルダウン!$B$3,IF(L15=プルダウン!$D$4,1,IF(L15=プルダウン!$D$5,1,0)),IF(L13=プルダウン!$B$4,IF(L15=プルダウン!$D$4,1,IF(L15=プルダウン!$D$5,1,0))))</f>
        <v>0</v>
      </c>
      <c r="M14" s="8">
        <f>IF(M13=プルダウン!$B$3,IF(M15=プルダウン!$D$4,1,IF(M15=プルダウン!$D$5,1,0)),IF(M13=プルダウン!$B$4,IF(M15=プルダウン!$D$4,1,IF(M15=プルダウン!$D$5,1,0))))</f>
        <v>0</v>
      </c>
      <c r="N14" s="8">
        <f>IF(N13=プルダウン!$B$3,IF(N15=プルダウン!$D$4,1,IF(N15=プルダウン!$D$5,1,0)),IF(N13=プルダウン!$B$4,IF(N15=プルダウン!$D$4,1,IF(N15=プルダウン!$D$5,1,0))))</f>
        <v>0</v>
      </c>
      <c r="O14" s="19">
        <f>IF(O13=プルダウン!$B$3,IF(O15=プルダウン!$D$4,1,IF(O15=プルダウン!$D$5,1,0)),IF(O13=プルダウン!$B$4,IF(O15=プルダウン!$D$4,1,IF(O15=プルダウン!$D$5,1,0))))</f>
        <v>0</v>
      </c>
      <c r="P14" s="19">
        <f>IF(P13=プルダウン!$B$3,IF(P15=プルダウン!$D$4,1,IF(P15=プルダウン!$D$5,1,0)),IF(P13=プルダウン!$B$4,IF(P15=プルダウン!$D$4,1,IF(P15=プルダウン!$D$5,1,0))))</f>
        <v>1</v>
      </c>
      <c r="Q14" s="19">
        <f>IF(Q13=プルダウン!$B$3,IF(Q15=プルダウン!$D$4,1,IF(Q15=プルダウン!$D$5,1,0)),IF(Q13=プルダウン!$B$4,IF(Q15=プルダウン!$D$4,1,IF(Q15=プルダウン!$D$5,1,0))))</f>
        <v>1</v>
      </c>
      <c r="R14" s="19">
        <f>IF(R13=プルダウン!$B$3,IF(R15=プルダウン!$D$4,1,IF(R15=プルダウン!$D$5,1,0)),IF(R13=プルダウン!$B$4,IF(R15=プルダウン!$D$4,1,IF(R15=プルダウン!$D$5,1,0))))</f>
        <v>0</v>
      </c>
      <c r="S14" s="19">
        <f>IF(S13=プルダウン!$B$3,IF(S15=プルダウン!$D$4,1,IF(S15=プルダウン!$D$5,1,0)),IF(S13=プルダウン!$B$4,IF(S15=プルダウン!$D$4,1,IF(S15=プルダウン!$D$5,1,0))))</f>
        <v>0</v>
      </c>
      <c r="T14" s="8">
        <f>IF(T13=プルダウン!$B$3,IF(T15=プルダウン!$D$4,1,IF(T15=プルダウン!$D$5,1,0)),IF(T13=プルダウン!$B$4,IF(T15=プルダウン!$D$4,1,IF(T15=プルダウン!$D$5,1,0))))</f>
        <v>0</v>
      </c>
      <c r="U14" s="8">
        <f>IF(U13=プルダウン!$B$3,IF(U15=プルダウン!$D$4,1,IF(U15=プルダウン!$D$5,1,0)),IF(U13=プルダウン!$B$4,IF(U15=プルダウン!$D$4,1,IF(U15=プルダウン!$D$5,1,0))))</f>
        <v>0</v>
      </c>
      <c r="V14" s="19">
        <f>IF(V13=プルダウン!$B$3,IF(V15=プルダウン!$D$4,1,IF(V15=プルダウン!$D$5,1,0)),IF(V13=プルダウン!$B$4,IF(V15=プルダウン!$D$4,1,IF(V15=プルダウン!$D$5,1,0))))</f>
        <v>0</v>
      </c>
      <c r="W14" s="19">
        <f>IF(W13=プルダウン!$B$3,IF(W15=プルダウン!$D$4,1,IF(W15=プルダウン!$D$5,1,0)),IF(W13=プルダウン!$B$4,IF(W15=プルダウン!$D$4,1,IF(W15=プルダウン!$D$5,1,0))))</f>
        <v>1</v>
      </c>
      <c r="X14" s="19">
        <f>IF(X13=プルダウン!$B$3,IF(X15=プルダウン!$D$4,1,IF(X15=プルダウン!$D$5,1,0)),IF(X13=プルダウン!$B$4,IF(X15=プルダウン!$D$4,1,IF(X15=プルダウン!$D$5,1,0))))</f>
        <v>1</v>
      </c>
      <c r="Y14" s="19">
        <f>IF(Y13=プルダウン!$B$3,IF(Y15=プルダウン!$D$4,1,IF(Y15=プルダウン!$D$5,1,0)),IF(Y13=プルダウン!$B$4,IF(Y15=プルダウン!$D$4,1,IF(Y15=プルダウン!$D$5,1,0))))</f>
        <v>0</v>
      </c>
      <c r="Z14" s="19">
        <f>IF(Z13=プルダウン!$B$3,IF(Z15=プルダウン!$D$4,1,IF(Z15=プルダウン!$D$5,1,0)),IF(Z13=プルダウン!$B$4,IF(Z15=プルダウン!$D$4,1,IF(Z15=プルダウン!$D$5,1,0))))</f>
        <v>0</v>
      </c>
      <c r="AA14" s="8">
        <f>IF(AA13=プルダウン!$B$3,IF(AA15=プルダウン!$D$4,1,IF(AA15=プルダウン!$D$5,1,0)),IF(AA13=プルダウン!$B$4,IF(AA15=プルダウン!$D$4,1,IF(AA15=プルダウン!$D$5,1,0))))</f>
        <v>0</v>
      </c>
      <c r="AB14" s="8">
        <f>IF(AB13=プルダウン!$B$3,IF(AB15=プルダウン!$D$4,1,IF(AB15=プルダウン!$D$5,1,0)),IF(AB13=プルダウン!$B$4,IF(AB15=プルダウン!$D$4,1,IF(AB15=プルダウン!$D$5,1,0))))</f>
        <v>0</v>
      </c>
      <c r="AC14" s="19">
        <f>IF(AC13=プルダウン!$B$3,IF(AC15=プルダウン!$D$4,1,IF(AC15=プルダウン!$D$5,1,0)),IF(AC13=プルダウン!$B$4,IF(AC15=プルダウン!$D$4,1,IF(AC15=プルダウン!$D$5,1,0))))</f>
        <v>0</v>
      </c>
      <c r="AD14" s="19">
        <f>IF(AD13=プルダウン!$B$3,IF(AD15=プルダウン!$D$4,1,IF(AD15=プルダウン!$D$5,1,0)),IF(AD13=プルダウン!$B$4,IF(AD15=プルダウン!$D$4,1,IF(AD15=プルダウン!$D$5,1,0))))</f>
        <v>1</v>
      </c>
      <c r="AE14" s="19">
        <f>IF(AE13=プルダウン!$B$3,IF(AE15=プルダウン!$D$4,1,IF(AE15=プルダウン!$D$5,1,0)),IF(AE13=プルダウン!$B$4,IF(AE15=プルダウン!$D$4,1,IF(AE15=プルダウン!$D$5,1,0))))</f>
        <v>1</v>
      </c>
      <c r="AF14" s="19">
        <f>IF(AF13=プルダウン!$B$3,IF(AF15=プルダウン!$D$4,1,IF(AF15=プルダウン!$D$5,1,0)),IF(AF13=プルダウン!$B$4,IF(AF15=プルダウン!$D$4,1,IF(AF15=プルダウン!$D$5,1,0))))</f>
        <v>0</v>
      </c>
      <c r="AG14" s="19">
        <f>IF(AG13=プルダウン!$B$3,IF(AG15=プルダウン!$D$4,1,IF(AG15=プルダウン!$D$5,1,0)),IF(AG13=プルダウン!$B$4,IF(AG15=プルダウン!$D$4,1,IF(AG15=プルダウン!$D$5,1,0))))</f>
        <v>0</v>
      </c>
      <c r="AH14" s="8">
        <f>IF(AH13=プルダウン!$B$3,IF(AH15=プルダウン!$D$4,1,IF(AH15=プルダウン!$D$5,1,0)),IF(AH13=プルダウン!$B$4,IF(AH15=プルダウン!$D$4,1,IF(AH15=プルダウン!$D$5,1,0))))</f>
        <v>0</v>
      </c>
      <c r="AI14" s="8">
        <f>IF(AI13=プルダウン!$B$3,IF(AI15=プルダウン!$D$4,1,IF(AI15=プルダウン!$D$5,1,0)),IF(AI13=プルダウン!$B$4,IF(AI15=プルダウン!$D$4,1,IF(AI15=プルダウン!$D$5,1,0))))</f>
        <v>1</v>
      </c>
      <c r="AJ14" s="8">
        <f>IF(AJ13=プルダウン!$B$3,IF(AJ15=プルダウン!$D$4,1,IF(AJ15=プルダウン!$D$5,1,0)),IF(AJ13=プルダウン!$B$4,IF(AJ15=プルダウン!$D$4,1,IF(AJ15=プルダウン!$D$5,1,0))))</f>
        <v>0</v>
      </c>
      <c r="AK14" s="23"/>
      <c r="AL14" s="22"/>
      <c r="AM14" s="11"/>
      <c r="AN14" s="11"/>
      <c r="AO14" s="11"/>
      <c r="AP14" s="20"/>
      <c r="AQ14" s="21"/>
    </row>
    <row r="15" spans="1:43" ht="20.25" customHeight="1" thickBot="1" x14ac:dyDescent="0.2">
      <c r="A15" s="44"/>
      <c r="B15" s="45"/>
      <c r="C15" s="45"/>
      <c r="D15" s="55" t="s">
        <v>18</v>
      </c>
      <c r="E15" s="56"/>
      <c r="F15" s="57"/>
      <c r="G15" s="19" t="s">
        <v>36</v>
      </c>
      <c r="H15" s="19" t="s">
        <v>36</v>
      </c>
      <c r="I15" s="8" t="s">
        <v>37</v>
      </c>
      <c r="J15" s="8" t="s">
        <v>37</v>
      </c>
      <c r="K15" s="19" t="s">
        <v>36</v>
      </c>
      <c r="L15" s="19" t="s">
        <v>36</v>
      </c>
      <c r="M15" s="19" t="s">
        <v>36</v>
      </c>
      <c r="N15" s="19" t="s">
        <v>36</v>
      </c>
      <c r="O15" s="19" t="s">
        <v>36</v>
      </c>
      <c r="P15" s="8" t="s">
        <v>37</v>
      </c>
      <c r="Q15" s="8" t="s">
        <v>37</v>
      </c>
      <c r="R15" s="19" t="s">
        <v>36</v>
      </c>
      <c r="S15" s="19" t="s">
        <v>36</v>
      </c>
      <c r="T15" s="19" t="s">
        <v>36</v>
      </c>
      <c r="U15" s="19" t="s">
        <v>36</v>
      </c>
      <c r="V15" s="19" t="s">
        <v>36</v>
      </c>
      <c r="W15" s="8" t="s">
        <v>37</v>
      </c>
      <c r="X15" s="8" t="s">
        <v>37</v>
      </c>
      <c r="Y15" s="19" t="s">
        <v>36</v>
      </c>
      <c r="Z15" s="19" t="s">
        <v>36</v>
      </c>
      <c r="AA15" s="19" t="s">
        <v>36</v>
      </c>
      <c r="AB15" s="19" t="s">
        <v>36</v>
      </c>
      <c r="AC15" s="19" t="s">
        <v>36</v>
      </c>
      <c r="AD15" s="8" t="s">
        <v>37</v>
      </c>
      <c r="AE15" s="8" t="s">
        <v>37</v>
      </c>
      <c r="AF15" s="19" t="s">
        <v>36</v>
      </c>
      <c r="AG15" s="19" t="s">
        <v>36</v>
      </c>
      <c r="AH15" s="19" t="s">
        <v>36</v>
      </c>
      <c r="AI15" s="10" t="s">
        <v>37</v>
      </c>
      <c r="AJ15" s="19" t="s">
        <v>36</v>
      </c>
      <c r="AK15" s="30"/>
      <c r="AL15" s="66" t="s">
        <v>23</v>
      </c>
      <c r="AM15" s="67"/>
      <c r="AN15" s="67"/>
      <c r="AO15" s="67"/>
      <c r="AP15" s="68">
        <f>SUM(G14:AK14)</f>
        <v>9</v>
      </c>
      <c r="AQ15" s="69"/>
    </row>
    <row r="16" spans="1:43" ht="20.25" customHeight="1" x14ac:dyDescent="0.15">
      <c r="A16" s="40" t="s">
        <v>70</v>
      </c>
      <c r="B16" s="41"/>
      <c r="C16" s="41"/>
      <c r="D16" s="49" t="s">
        <v>20</v>
      </c>
      <c r="E16" s="50"/>
      <c r="F16" s="51"/>
      <c r="G16" s="5">
        <v>1</v>
      </c>
      <c r="H16" s="5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5">
        <v>8</v>
      </c>
      <c r="O16" s="5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5">
        <v>15</v>
      </c>
      <c r="V16" s="5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5">
        <v>22</v>
      </c>
      <c r="AC16" s="5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6">
        <v>29</v>
      </c>
      <c r="AJ16" s="6">
        <v>30</v>
      </c>
      <c r="AK16" s="24">
        <v>31</v>
      </c>
      <c r="AL16" s="58" t="s">
        <v>22</v>
      </c>
      <c r="AM16" s="59"/>
      <c r="AN16" s="59"/>
      <c r="AO16" s="59"/>
      <c r="AP16" s="59"/>
      <c r="AQ16" s="60"/>
    </row>
    <row r="17" spans="1:43" ht="20.25" customHeight="1" x14ac:dyDescent="0.15">
      <c r="A17" s="42"/>
      <c r="B17" s="43"/>
      <c r="C17" s="43"/>
      <c r="D17" s="52" t="s">
        <v>9</v>
      </c>
      <c r="E17" s="53"/>
      <c r="F17" s="54"/>
      <c r="G17" s="8" t="s">
        <v>65</v>
      </c>
      <c r="H17" s="8" t="s">
        <v>7</v>
      </c>
      <c r="I17" s="8" t="s">
        <v>8</v>
      </c>
      <c r="J17" s="8" t="s">
        <v>2</v>
      </c>
      <c r="K17" s="8" t="s">
        <v>3</v>
      </c>
      <c r="L17" s="19" t="s">
        <v>4</v>
      </c>
      <c r="M17" s="19" t="s">
        <v>5</v>
      </c>
      <c r="N17" s="8" t="s">
        <v>6</v>
      </c>
      <c r="O17" s="8" t="s">
        <v>7</v>
      </c>
      <c r="P17" s="19" t="s">
        <v>8</v>
      </c>
      <c r="Q17" s="19" t="s">
        <v>2</v>
      </c>
      <c r="R17" s="19" t="s">
        <v>3</v>
      </c>
      <c r="S17" s="19" t="s">
        <v>4</v>
      </c>
      <c r="T17" s="19" t="s">
        <v>5</v>
      </c>
      <c r="U17" s="8" t="s">
        <v>6</v>
      </c>
      <c r="V17" s="8" t="s">
        <v>7</v>
      </c>
      <c r="W17" s="19" t="s">
        <v>8</v>
      </c>
      <c r="X17" s="19" t="s">
        <v>2</v>
      </c>
      <c r="Y17" s="19" t="s">
        <v>3</v>
      </c>
      <c r="Z17" s="19" t="s">
        <v>4</v>
      </c>
      <c r="AA17" s="19" t="s">
        <v>5</v>
      </c>
      <c r="AB17" s="8" t="s">
        <v>6</v>
      </c>
      <c r="AC17" s="8" t="s">
        <v>7</v>
      </c>
      <c r="AD17" s="19" t="s">
        <v>8</v>
      </c>
      <c r="AE17" s="19" t="s">
        <v>2</v>
      </c>
      <c r="AF17" s="19" t="s">
        <v>3</v>
      </c>
      <c r="AG17" s="19" t="s">
        <v>4</v>
      </c>
      <c r="AH17" s="19" t="s">
        <v>5</v>
      </c>
      <c r="AI17" s="8" t="s">
        <v>6</v>
      </c>
      <c r="AJ17" s="8" t="s">
        <v>0</v>
      </c>
      <c r="AK17" s="19" t="s">
        <v>8</v>
      </c>
      <c r="AL17" s="61"/>
      <c r="AM17" s="62"/>
      <c r="AN17" s="62"/>
      <c r="AO17" s="62"/>
      <c r="AP17" s="62"/>
      <c r="AQ17" s="63"/>
    </row>
    <row r="18" spans="1:43" ht="20.25" customHeight="1" x14ac:dyDescent="0.15">
      <c r="A18" s="42"/>
      <c r="B18" s="43"/>
      <c r="C18" s="43"/>
      <c r="D18" s="52" t="s">
        <v>16</v>
      </c>
      <c r="E18" s="53"/>
      <c r="F18" s="54"/>
      <c r="G18" s="19" t="s">
        <v>24</v>
      </c>
      <c r="H18" s="19" t="s">
        <v>24</v>
      </c>
      <c r="I18" s="8" t="s">
        <v>24</v>
      </c>
      <c r="J18" s="8" t="s">
        <v>24</v>
      </c>
      <c r="K18" s="8" t="s">
        <v>24</v>
      </c>
      <c r="L18" s="8" t="s">
        <v>24</v>
      </c>
      <c r="M18" s="19" t="s">
        <v>24</v>
      </c>
      <c r="N18" s="19" t="s">
        <v>24</v>
      </c>
      <c r="O18" s="19" t="s">
        <v>24</v>
      </c>
      <c r="P18" s="19" t="s">
        <v>24</v>
      </c>
      <c r="Q18" s="19" t="s">
        <v>24</v>
      </c>
      <c r="R18" s="8" t="s">
        <v>24</v>
      </c>
      <c r="S18" s="8" t="s">
        <v>24</v>
      </c>
      <c r="T18" s="19" t="s">
        <v>24</v>
      </c>
      <c r="U18" s="19" t="s">
        <v>24</v>
      </c>
      <c r="V18" s="19" t="s">
        <v>24</v>
      </c>
      <c r="W18" s="19" t="s">
        <v>24</v>
      </c>
      <c r="X18" s="19" t="s">
        <v>24</v>
      </c>
      <c r="Y18" s="8" t="s">
        <v>24</v>
      </c>
      <c r="Z18" s="8" t="s">
        <v>24</v>
      </c>
      <c r="AA18" s="19" t="s">
        <v>24</v>
      </c>
      <c r="AB18" s="19" t="s">
        <v>24</v>
      </c>
      <c r="AC18" s="19" t="s">
        <v>24</v>
      </c>
      <c r="AD18" s="19" t="s">
        <v>24</v>
      </c>
      <c r="AE18" s="19" t="s">
        <v>24</v>
      </c>
      <c r="AF18" s="8" t="s">
        <v>24</v>
      </c>
      <c r="AG18" s="8" t="s">
        <v>24</v>
      </c>
      <c r="AH18" s="19" t="s">
        <v>24</v>
      </c>
      <c r="AI18" s="19" t="s">
        <v>24</v>
      </c>
      <c r="AJ18" s="19" t="s">
        <v>24</v>
      </c>
      <c r="AK18" s="23" t="s">
        <v>24</v>
      </c>
      <c r="AL18" s="61" t="s">
        <v>54</v>
      </c>
      <c r="AM18" s="62"/>
      <c r="AN18" s="62"/>
      <c r="AO18" s="62"/>
      <c r="AP18" s="64">
        <f>COUNTIF(G18:AK18,プルダウン!$B$3)+COUNTIF(G18:AK18,プルダウン!$B$4)</f>
        <v>31</v>
      </c>
      <c r="AQ18" s="65"/>
    </row>
    <row r="19" spans="1:43" ht="20.25" hidden="1" customHeight="1" x14ac:dyDescent="0.15">
      <c r="A19" s="42"/>
      <c r="B19" s="43"/>
      <c r="C19" s="43"/>
      <c r="D19" s="46"/>
      <c r="E19" s="47"/>
      <c r="F19" s="48"/>
      <c r="G19" s="19">
        <f>IF(G18=プルダウン!$B$3,IF(G20=プルダウン!$D$4,1,IF(G20=プルダウン!$D$5,1,0)),IF(G18=プルダウン!$B$4,IF(G20=プルダウン!$D$4,1,IF(G20=プルダウン!$D$5,1,0))))</f>
        <v>1</v>
      </c>
      <c r="H19" s="19">
        <f>IF(H18=プルダウン!$B$3,IF(H20=プルダウン!$D$4,1,IF(H20=プルダウン!$D$5,1,0)),IF(H18=プルダウン!$B$4,IF(H20=プルダウン!$D$4,1,IF(H20=プルダウン!$D$5,1,0))))</f>
        <v>1</v>
      </c>
      <c r="I19" s="8">
        <f>IF(I18=プルダウン!$B$3,IF(I20=プルダウン!$D$4,1,IF(I20=プルダウン!$D$5,1,0)),IF(I18=プルダウン!$B$4,IF(I20=プルダウン!$D$4,1,IF(I20=プルダウン!$D$5,1,0))))</f>
        <v>1</v>
      </c>
      <c r="J19" s="8">
        <f>IF(J18=プルダウン!$B$3,IF(J20=プルダウン!$D$4,1,IF(J20=プルダウン!$D$5,1,0)),IF(J18=プルダウン!$B$4,IF(J20=プルダウン!$D$4,1,IF(J20=プルダウン!$D$5,1,0))))</f>
        <v>1</v>
      </c>
      <c r="K19" s="8">
        <f>IF(K18=プルダウン!$B$3,IF(K20=プルダウン!$D$4,1,IF(K20=プルダウン!$D$5,1,0)),IF(K18=プルダウン!$B$4,IF(K20=プルダウン!$D$4,1,IF(K20=プルダウン!$D$5,1,0))))</f>
        <v>1</v>
      </c>
      <c r="L19" s="8">
        <f>IF(L18=プルダウン!$B$3,IF(L20=プルダウン!$D$4,1,IF(L20=プルダウン!$D$5,1,0)),IF(L18=プルダウン!$B$4,IF(L20=プルダウン!$D$4,1,IF(L20=プルダウン!$D$5,1,0))))</f>
        <v>0</v>
      </c>
      <c r="M19" s="19">
        <f>IF(M18=プルダウン!$B$3,IF(M20=プルダウン!$D$4,1,IF(M20=プルダウン!$D$5,1,0)),IF(M18=プルダウン!$B$4,IF(M20=プルダウン!$D$4,1,IF(M20=プルダウン!$D$5,1,0))))</f>
        <v>0</v>
      </c>
      <c r="N19" s="19">
        <f>IF(N18=プルダウン!$B$3,IF(N20=プルダウン!$D$4,1,IF(N20=プルダウン!$D$5,1,0)),IF(N18=プルダウン!$B$4,IF(N20=プルダウン!$D$4,1,IF(N20=プルダウン!$D$5,1,0))))</f>
        <v>1</v>
      </c>
      <c r="O19" s="19">
        <f>IF(O18=プルダウン!$B$3,IF(O20=プルダウン!$D$4,1,IF(O20=プルダウン!$D$5,1,0)),IF(O18=プルダウン!$B$4,IF(O20=プルダウン!$D$4,1,IF(O20=プルダウン!$D$5,1,0))))</f>
        <v>1</v>
      </c>
      <c r="P19" s="19">
        <f>IF(P18=プルダウン!$B$3,IF(P20=プルダウン!$D$4,1,IF(P20=プルダウン!$D$5,1,0)),IF(P18=プルダウン!$B$4,IF(P20=プルダウン!$D$4,1,IF(P20=プルダウン!$D$5,1,0))))</f>
        <v>0</v>
      </c>
      <c r="Q19" s="19">
        <f>IF(Q18=プルダウン!$B$3,IF(Q20=プルダウン!$D$4,1,IF(Q20=プルダウン!$D$5,1,0)),IF(Q18=プルダウン!$B$4,IF(Q20=プルダウン!$D$4,1,IF(Q20=プルダウン!$D$5,1,0))))</f>
        <v>0</v>
      </c>
      <c r="R19" s="8">
        <f>IF(R18=プルダウン!$B$3,IF(R20=プルダウン!$D$4,1,IF(R20=プルダウン!$D$5,1,0)),IF(R18=プルダウン!$B$4,IF(R20=プルダウン!$D$4,1,IF(R20=プルダウン!$D$5,1,0))))</f>
        <v>0</v>
      </c>
      <c r="S19" s="8">
        <f>IF(S18=プルダウン!$B$3,IF(S20=プルダウン!$D$4,1,IF(S20=プルダウン!$D$5,1,0)),IF(S18=プルダウン!$B$4,IF(S20=プルダウン!$D$4,1,IF(S20=プルダウン!$D$5,1,0))))</f>
        <v>0</v>
      </c>
      <c r="T19" s="19">
        <f>IF(T18=プルダウン!$B$3,IF(T20=プルダウン!$D$4,1,IF(T20=プルダウン!$D$5,1,0)),IF(T18=プルダウン!$B$4,IF(T20=プルダウン!$D$4,1,IF(T20=プルダウン!$D$5,1,0))))</f>
        <v>0</v>
      </c>
      <c r="U19" s="19">
        <f>IF(U18=プルダウン!$B$3,IF(U20=プルダウン!$D$4,1,IF(U20=プルダウン!$D$5,1,0)),IF(U18=プルダウン!$B$4,IF(U20=プルダウン!$D$4,1,IF(U20=プルダウン!$D$5,1,0))))</f>
        <v>1</v>
      </c>
      <c r="V19" s="19">
        <f>IF(V18=プルダウン!$B$3,IF(V20=プルダウン!$D$4,1,IF(V20=プルダウン!$D$5,1,0)),IF(V18=プルダウン!$B$4,IF(V20=プルダウン!$D$4,1,IF(V20=プルダウン!$D$5,1,0))))</f>
        <v>1</v>
      </c>
      <c r="W19" s="19">
        <f>IF(W18=プルダウン!$B$3,IF(W20=プルダウン!$D$4,1,IF(W20=プルダウン!$D$5,1,0)),IF(W18=プルダウン!$B$4,IF(W20=プルダウン!$D$4,1,IF(W20=プルダウン!$D$5,1,0))))</f>
        <v>0</v>
      </c>
      <c r="X19" s="19">
        <f>IF(X18=プルダウン!$B$3,IF(X20=プルダウン!$D$4,1,IF(X20=プルダウン!$D$5,1,0)),IF(X18=プルダウン!$B$4,IF(X20=プルダウン!$D$4,1,IF(X20=プルダウン!$D$5,1,0))))</f>
        <v>0</v>
      </c>
      <c r="Y19" s="19">
        <f>IF(Y18=プルダウン!$B$3,IF(Y20=プルダウン!$D$4,1,IF(Y20=プルダウン!$D$5,1,0)),IF(Y18=プルダウン!$B$4,IF(Y20=プルダウン!$D$4,1,IF(Y20=プルダウン!$D$5,1,0))))</f>
        <v>0</v>
      </c>
      <c r="Z19" s="19">
        <f>IF(Z18=プルダウン!$B$3,IF(Z20=プルダウン!$D$4,1,IF(Z20=プルダウン!$D$5,1,0)),IF(Z18=プルダウン!$B$4,IF(Z20=プルダウン!$D$4,1,IF(Z20=プルダウン!$D$5,1,0))))</f>
        <v>0</v>
      </c>
      <c r="AA19" s="19">
        <f>IF(AA18=プルダウン!$B$3,IF(AA20=プルダウン!$D$4,1,IF(AA20=プルダウン!$D$5,1,0)),IF(AA18=プルダウン!$B$4,IF(AA20=プルダウン!$D$4,1,IF(AA20=プルダウン!$D$5,1,0))))</f>
        <v>0</v>
      </c>
      <c r="AB19" s="19">
        <f>IF(AB18=プルダウン!$B$3,IF(AB20=プルダウン!$D$4,1,IF(AB20=プルダウン!$D$5,1,0)),IF(AB18=プルダウン!$B$4,IF(AB20=プルダウン!$D$4,1,IF(AB20=プルダウン!$D$5,1,0))))</f>
        <v>1</v>
      </c>
      <c r="AC19" s="19">
        <f>IF(AC18=プルダウン!$B$3,IF(AC20=プルダウン!$D$4,1,IF(AC20=プルダウン!$D$5,1,0)),IF(AC18=プルダウン!$B$4,IF(AC20=プルダウン!$D$4,1,IF(AC20=プルダウン!$D$5,1,0))))</f>
        <v>1</v>
      </c>
      <c r="AD19" s="19">
        <f>IF(AD18=プルダウン!$B$3,IF(AD20=プルダウン!$D$4,1,IF(AD20=プルダウン!$D$5,1,0)),IF(AD18=プルダウン!$B$4,IF(AD20=プルダウン!$D$4,1,IF(AD20=プルダウン!$D$5,1,0))))</f>
        <v>0</v>
      </c>
      <c r="AE19" s="19">
        <f>IF(AE18=プルダウン!$B$3,IF(AE20=プルダウン!$D$4,1,IF(AE20=プルダウン!$D$5,1,0)),IF(AE18=プルダウン!$B$4,IF(AE20=プルダウン!$D$4,1,IF(AE20=プルダウン!$D$5,1,0))))</f>
        <v>0</v>
      </c>
      <c r="AF19" s="8">
        <f>IF(AF18=プルダウン!$B$3,IF(AF20=プルダウン!$D$4,1,IF(AF20=プルダウン!$D$5,1,0)),IF(AF18=プルダウン!$B$4,IF(AF20=プルダウン!$D$4,1,IF(AF20=プルダウン!$D$5,1,0))))</f>
        <v>0</v>
      </c>
      <c r="AG19" s="8">
        <f>IF(AG18=プルダウン!$B$3,IF(AG20=プルダウン!$D$4,1,IF(AG20=プルダウン!$D$5,1,0)),IF(AG18=プルダウン!$B$4,IF(AG20=プルダウン!$D$4,1,IF(AG20=プルダウン!$D$5,1,0))))</f>
        <v>0</v>
      </c>
      <c r="AH19" s="19">
        <f>IF(AH18=プルダウン!$B$3,IF(AH20=プルダウン!$D$4,1,IF(AH20=プルダウン!$D$5,1,0)),IF(AH18=プルダウン!$B$4,IF(AH20=プルダウン!$D$4,1,IF(AH20=プルダウン!$D$5,1,0))))</f>
        <v>0</v>
      </c>
      <c r="AI19" s="19">
        <f>IF(AI18=プルダウン!$B$3,IF(AI20=プルダウン!$D$4,1,IF(AI20=プルダウン!$D$5,1,0)),IF(AI18=プルダウン!$B$4,IF(AI20=プルダウン!$D$4,1,IF(AI20=プルダウン!$D$5,1,0))))</f>
        <v>1</v>
      </c>
      <c r="AJ19" s="19">
        <f>IF(AJ18=プルダウン!$B$3,IF(AJ20=プルダウン!$D$4,1,IF(AJ20=プルダウン!$D$5,1,0)),IF(AJ18=プルダウン!$B$4,IF(AJ20=プルダウン!$D$4,1,IF(AJ20=プルダウン!$D$5,1,0))))</f>
        <v>1</v>
      </c>
      <c r="AK19" s="23">
        <f>IF(AK18=プルダウン!$B$3,IF(AK20=プルダウン!$D$4,1,IF(AK20=プルダウン!$D$5,1,0)),IF(AK18=プルダウン!$B$4,IF(AK20=プルダウン!$D$4,1,IF(AK20=プルダウン!$D$5,1,0))))</f>
        <v>0</v>
      </c>
      <c r="AL19" s="22"/>
      <c r="AM19" s="11"/>
      <c r="AN19" s="11"/>
      <c r="AO19" s="11"/>
      <c r="AP19" s="20"/>
      <c r="AQ19" s="21"/>
    </row>
    <row r="20" spans="1:43" ht="20.25" customHeight="1" thickBot="1" x14ac:dyDescent="0.2">
      <c r="A20" s="44"/>
      <c r="B20" s="45"/>
      <c r="C20" s="45"/>
      <c r="D20" s="52" t="s">
        <v>18</v>
      </c>
      <c r="E20" s="53"/>
      <c r="F20" s="54"/>
      <c r="G20" s="19" t="s">
        <v>37</v>
      </c>
      <c r="H20" s="19" t="s">
        <v>37</v>
      </c>
      <c r="I20" s="8" t="s">
        <v>37</v>
      </c>
      <c r="J20" s="8" t="s">
        <v>37</v>
      </c>
      <c r="K20" s="8" t="s">
        <v>37</v>
      </c>
      <c r="L20" s="19" t="s">
        <v>36</v>
      </c>
      <c r="M20" s="19" t="s">
        <v>36</v>
      </c>
      <c r="N20" s="8" t="s">
        <v>37</v>
      </c>
      <c r="O20" s="19" t="s">
        <v>37</v>
      </c>
      <c r="P20" s="19" t="s">
        <v>36</v>
      </c>
      <c r="Q20" s="19" t="s">
        <v>36</v>
      </c>
      <c r="R20" s="19" t="s">
        <v>36</v>
      </c>
      <c r="S20" s="19" t="s">
        <v>36</v>
      </c>
      <c r="T20" s="19" t="s">
        <v>36</v>
      </c>
      <c r="U20" s="8" t="s">
        <v>37</v>
      </c>
      <c r="V20" s="8" t="s">
        <v>37</v>
      </c>
      <c r="W20" s="19" t="s">
        <v>36</v>
      </c>
      <c r="X20" s="19" t="s">
        <v>36</v>
      </c>
      <c r="Y20" s="19" t="s">
        <v>36</v>
      </c>
      <c r="Z20" s="19" t="s">
        <v>36</v>
      </c>
      <c r="AA20" s="19" t="s">
        <v>36</v>
      </c>
      <c r="AB20" s="8" t="s">
        <v>37</v>
      </c>
      <c r="AC20" s="8" t="s">
        <v>37</v>
      </c>
      <c r="AD20" s="19" t="s">
        <v>36</v>
      </c>
      <c r="AE20" s="29" t="s">
        <v>36</v>
      </c>
      <c r="AF20" s="29" t="s">
        <v>36</v>
      </c>
      <c r="AG20" s="29" t="s">
        <v>36</v>
      </c>
      <c r="AH20" s="19" t="s">
        <v>36</v>
      </c>
      <c r="AI20" s="8" t="s">
        <v>37</v>
      </c>
      <c r="AJ20" s="8" t="s">
        <v>37</v>
      </c>
      <c r="AK20" s="19" t="s">
        <v>36</v>
      </c>
      <c r="AL20" s="66" t="s">
        <v>23</v>
      </c>
      <c r="AM20" s="67"/>
      <c r="AN20" s="67"/>
      <c r="AO20" s="67"/>
      <c r="AP20" s="68">
        <f>SUM(G19:AK19)</f>
        <v>13</v>
      </c>
      <c r="AQ20" s="69"/>
    </row>
    <row r="21" spans="1:43" ht="20.25" customHeight="1" x14ac:dyDescent="0.15">
      <c r="A21" s="40" t="s">
        <v>71</v>
      </c>
      <c r="B21" s="41"/>
      <c r="C21" s="41"/>
      <c r="D21" s="49" t="s">
        <v>20</v>
      </c>
      <c r="E21" s="50"/>
      <c r="F21" s="51"/>
      <c r="G21" s="17">
        <v>1</v>
      </c>
      <c r="H21" s="17">
        <v>2</v>
      </c>
      <c r="I21" s="17">
        <v>3</v>
      </c>
      <c r="J21" s="17">
        <v>4</v>
      </c>
      <c r="K21" s="5">
        <v>5</v>
      </c>
      <c r="L21" s="5">
        <v>6</v>
      </c>
      <c r="M21" s="17">
        <v>7</v>
      </c>
      <c r="N21" s="17">
        <v>8</v>
      </c>
      <c r="O21" s="17">
        <v>9</v>
      </c>
      <c r="P21" s="17">
        <v>10</v>
      </c>
      <c r="Q21" s="17">
        <v>11</v>
      </c>
      <c r="R21" s="5">
        <v>12</v>
      </c>
      <c r="S21" s="5">
        <v>13</v>
      </c>
      <c r="T21" s="17">
        <v>14</v>
      </c>
      <c r="U21" s="17">
        <v>15</v>
      </c>
      <c r="V21" s="17">
        <v>16</v>
      </c>
      <c r="W21" s="17">
        <v>17</v>
      </c>
      <c r="X21" s="17">
        <v>18</v>
      </c>
      <c r="Y21" s="5">
        <v>19</v>
      </c>
      <c r="Z21" s="5">
        <v>20</v>
      </c>
      <c r="AA21" s="17">
        <v>21</v>
      </c>
      <c r="AB21" s="17">
        <v>22</v>
      </c>
      <c r="AC21" s="17">
        <v>23</v>
      </c>
      <c r="AD21" s="17">
        <v>24</v>
      </c>
      <c r="AE21" s="17">
        <v>25</v>
      </c>
      <c r="AF21" s="5">
        <v>26</v>
      </c>
      <c r="AG21" s="5">
        <v>27</v>
      </c>
      <c r="AH21" s="17">
        <v>28</v>
      </c>
      <c r="AI21" s="18">
        <v>29</v>
      </c>
      <c r="AJ21" s="18">
        <v>30</v>
      </c>
      <c r="AK21" s="24"/>
      <c r="AL21" s="58" t="s">
        <v>22</v>
      </c>
      <c r="AM21" s="59"/>
      <c r="AN21" s="59"/>
      <c r="AO21" s="59"/>
      <c r="AP21" s="59"/>
      <c r="AQ21" s="60"/>
    </row>
    <row r="22" spans="1:43" ht="20.25" customHeight="1" x14ac:dyDescent="0.15">
      <c r="A22" s="42"/>
      <c r="B22" s="43"/>
      <c r="C22" s="43"/>
      <c r="D22" s="52" t="s">
        <v>9</v>
      </c>
      <c r="E22" s="53"/>
      <c r="F22" s="54"/>
      <c r="G22" s="19" t="s">
        <v>2</v>
      </c>
      <c r="H22" s="19" t="s">
        <v>3</v>
      </c>
      <c r="I22" s="19" t="s">
        <v>4</v>
      </c>
      <c r="J22" s="19" t="s">
        <v>5</v>
      </c>
      <c r="K22" s="8" t="s">
        <v>6</v>
      </c>
      <c r="L22" s="8" t="s">
        <v>7</v>
      </c>
      <c r="M22" s="19" t="s">
        <v>8</v>
      </c>
      <c r="N22" s="19" t="s">
        <v>2</v>
      </c>
      <c r="O22" s="19" t="s">
        <v>3</v>
      </c>
      <c r="P22" s="19" t="s">
        <v>4</v>
      </c>
      <c r="Q22" s="19" t="s">
        <v>5</v>
      </c>
      <c r="R22" s="8" t="s">
        <v>6</v>
      </c>
      <c r="S22" s="8" t="s">
        <v>7</v>
      </c>
      <c r="T22" s="19" t="s">
        <v>8</v>
      </c>
      <c r="U22" s="19" t="s">
        <v>2</v>
      </c>
      <c r="V22" s="19" t="s">
        <v>3</v>
      </c>
      <c r="W22" s="19" t="s">
        <v>4</v>
      </c>
      <c r="X22" s="19" t="s">
        <v>5</v>
      </c>
      <c r="Y22" s="8" t="s">
        <v>6</v>
      </c>
      <c r="Z22" s="8" t="s">
        <v>7</v>
      </c>
      <c r="AA22" s="19" t="s">
        <v>8</v>
      </c>
      <c r="AB22" s="19" t="s">
        <v>2</v>
      </c>
      <c r="AC22" s="19" t="s">
        <v>3</v>
      </c>
      <c r="AD22" s="19" t="s">
        <v>4</v>
      </c>
      <c r="AE22" s="19" t="s">
        <v>5</v>
      </c>
      <c r="AF22" s="8" t="s">
        <v>6</v>
      </c>
      <c r="AG22" s="8" t="s">
        <v>7</v>
      </c>
      <c r="AH22" s="19" t="s">
        <v>8</v>
      </c>
      <c r="AI22" s="19" t="s">
        <v>2</v>
      </c>
      <c r="AJ22" s="19" t="s">
        <v>3</v>
      </c>
      <c r="AK22" s="23"/>
      <c r="AL22" s="61"/>
      <c r="AM22" s="62"/>
      <c r="AN22" s="62"/>
      <c r="AO22" s="62"/>
      <c r="AP22" s="62"/>
      <c r="AQ22" s="63"/>
    </row>
    <row r="23" spans="1:43" ht="20.25" customHeight="1" x14ac:dyDescent="0.15">
      <c r="A23" s="42"/>
      <c r="B23" s="43"/>
      <c r="C23" s="43"/>
      <c r="D23" s="52" t="s">
        <v>16</v>
      </c>
      <c r="E23" s="53"/>
      <c r="F23" s="54"/>
      <c r="G23" s="19" t="s">
        <v>24</v>
      </c>
      <c r="H23" s="8" t="s">
        <v>24</v>
      </c>
      <c r="I23" s="8" t="s">
        <v>24</v>
      </c>
      <c r="J23" s="19" t="s">
        <v>24</v>
      </c>
      <c r="K23" s="19" t="s">
        <v>24</v>
      </c>
      <c r="L23" s="19" t="s">
        <v>24</v>
      </c>
      <c r="M23" s="19" t="s">
        <v>24</v>
      </c>
      <c r="N23" s="19" t="s">
        <v>24</v>
      </c>
      <c r="O23" s="8" t="s">
        <v>24</v>
      </c>
      <c r="P23" s="8" t="s">
        <v>24</v>
      </c>
      <c r="Q23" s="19" t="s">
        <v>24</v>
      </c>
      <c r="R23" s="19" t="s">
        <v>24</v>
      </c>
      <c r="S23" s="19" t="s">
        <v>24</v>
      </c>
      <c r="T23" s="19" t="s">
        <v>24</v>
      </c>
      <c r="U23" s="19" t="s">
        <v>24</v>
      </c>
      <c r="V23" s="8" t="s">
        <v>24</v>
      </c>
      <c r="W23" s="8" t="s">
        <v>24</v>
      </c>
      <c r="X23" s="19" t="s">
        <v>24</v>
      </c>
      <c r="Y23" s="19" t="s">
        <v>24</v>
      </c>
      <c r="Z23" s="19" t="s">
        <v>24</v>
      </c>
      <c r="AA23" s="19" t="s">
        <v>24</v>
      </c>
      <c r="AB23" s="19" t="s">
        <v>24</v>
      </c>
      <c r="AC23" s="8" t="s">
        <v>24</v>
      </c>
      <c r="AD23" s="8" t="s">
        <v>24</v>
      </c>
      <c r="AE23" s="19" t="s">
        <v>24</v>
      </c>
      <c r="AF23" s="19" t="s">
        <v>24</v>
      </c>
      <c r="AG23" s="19" t="s">
        <v>24</v>
      </c>
      <c r="AH23" s="19" t="s">
        <v>24</v>
      </c>
      <c r="AI23" s="19" t="s">
        <v>24</v>
      </c>
      <c r="AJ23" s="8" t="s">
        <v>24</v>
      </c>
      <c r="AK23" s="23"/>
      <c r="AL23" s="61" t="s">
        <v>54</v>
      </c>
      <c r="AM23" s="62"/>
      <c r="AN23" s="62"/>
      <c r="AO23" s="62"/>
      <c r="AP23" s="64">
        <f>COUNTIF(G23:AK23,プルダウン!$B$3)+COUNTIF(G23:AK23,プルダウン!$B$4)</f>
        <v>30</v>
      </c>
      <c r="AQ23" s="65"/>
    </row>
    <row r="24" spans="1:43" ht="20.25" hidden="1" customHeight="1" x14ac:dyDescent="0.15">
      <c r="A24" s="42"/>
      <c r="B24" s="43"/>
      <c r="C24" s="43"/>
      <c r="D24" s="46"/>
      <c r="E24" s="47"/>
      <c r="F24" s="48"/>
      <c r="G24" s="19">
        <f>IF(G23=プルダウン!$B$3,IF(G25=プルダウン!$D$4,1,IF(G25=プルダウン!$D$5,1,0)),IF(G23=プルダウン!$B$4,IF(G25=プルダウン!$D$4,1,IF(G25=プルダウン!$D$5,1,0))))</f>
        <v>0</v>
      </c>
      <c r="H24" s="8">
        <f>IF(H23=プルダウン!$B$3,IF(H25=プルダウン!$D$4,1,IF(H25=プルダウン!$D$5,1,0)),IF(H23=プルダウン!$B$4,IF(H25=プルダウン!$D$4,1,IF(H25=プルダウン!$D$5,1,0))))</f>
        <v>0</v>
      </c>
      <c r="I24" s="8">
        <f>IF(I23=プルダウン!$B$3,IF(I25=プルダウン!$D$4,1,IF(I25=プルダウン!$D$5,1,0)),IF(I23=プルダウン!$B$4,IF(I25=プルダウン!$D$4,1,IF(I25=プルダウン!$D$5,1,0))))</f>
        <v>0</v>
      </c>
      <c r="J24" s="19">
        <f>IF(J23=プルダウン!$B$3,IF(J25=プルダウン!$D$4,1,IF(J25=プルダウン!$D$5,1,0)),IF(J23=プルダウン!$B$4,IF(J25=プルダウン!$D$4,1,IF(J25=プルダウン!$D$5,1,0))))</f>
        <v>0</v>
      </c>
      <c r="K24" s="19">
        <f>IF(K23=プルダウン!$B$3,IF(K25=プルダウン!$D$4,1,IF(K25=プルダウン!$D$5,1,0)),IF(K23=プルダウン!$B$4,IF(K25=プルダウン!$D$4,1,IF(K25=プルダウン!$D$5,1,0))))</f>
        <v>1</v>
      </c>
      <c r="L24" s="19">
        <f>IF(L23=プルダウン!$B$3,IF(L25=プルダウン!$D$4,1,IF(L25=プルダウン!$D$5,1,0)),IF(L23=プルダウン!$B$4,IF(L25=プルダウン!$D$4,1,IF(L25=プルダウン!$D$5,1,0))))</f>
        <v>1</v>
      </c>
      <c r="M24" s="19">
        <f>IF(M23=プルダウン!$B$3,IF(M25=プルダウン!$D$4,1,IF(M25=プルダウン!$D$5,1,0)),IF(M23=プルダウン!$B$4,IF(M25=プルダウン!$D$4,1,IF(M25=プルダウン!$D$5,1,0))))</f>
        <v>0</v>
      </c>
      <c r="N24" s="19">
        <f>IF(N23=プルダウン!$B$3,IF(N25=プルダウン!$D$4,1,IF(N25=プルダウン!$D$5,1,0)),IF(N23=プルダウン!$B$4,IF(N25=プルダウン!$D$4,1,IF(N25=プルダウン!$D$5,1,0))))</f>
        <v>0</v>
      </c>
      <c r="O24" s="8">
        <f>IF(O23=プルダウン!$B$3,IF(O25=プルダウン!$D$4,1,IF(O25=プルダウン!$D$5,1,0)),IF(O23=プルダウン!$B$4,IF(O25=プルダウン!$D$4,1,IF(O25=プルダウン!$D$5,1,0))))</f>
        <v>0</v>
      </c>
      <c r="P24" s="8">
        <f>IF(P23=プルダウン!$B$3,IF(P25=プルダウン!$D$4,1,IF(P25=プルダウン!$D$5,1,0)),IF(P23=プルダウン!$B$4,IF(P25=プルダウン!$D$4,1,IF(P25=プルダウン!$D$5,1,0))))</f>
        <v>0</v>
      </c>
      <c r="Q24" s="19">
        <f>IF(Q23=プルダウン!$B$3,IF(Q25=プルダウン!$D$4,1,IF(Q25=プルダウン!$D$5,1,0)),IF(Q23=プルダウン!$B$4,IF(Q25=プルダウン!$D$4,1,IF(Q25=プルダウン!$D$5,1,0))))</f>
        <v>0</v>
      </c>
      <c r="R24" s="19">
        <f>IF(R23=プルダウン!$B$3,IF(R25=プルダウン!$D$4,1,IF(R25=プルダウン!$D$5,1,0)),IF(R23=プルダウン!$B$4,IF(R25=プルダウン!$D$4,1,IF(R25=プルダウン!$D$5,1,0))))</f>
        <v>1</v>
      </c>
      <c r="S24" s="19">
        <f>IF(S23=プルダウン!$B$3,IF(S25=プルダウン!$D$4,1,IF(S25=プルダウン!$D$5,1,0)),IF(S23=プルダウン!$B$4,IF(S25=プルダウン!$D$4,1,IF(S25=プルダウン!$D$5,1,0))))</f>
        <v>1</v>
      </c>
      <c r="T24" s="19">
        <f>IF(T23=プルダウン!$B$3,IF(T25=プルダウン!$D$4,1,IF(T25=プルダウン!$D$5,1,0)),IF(T23=プルダウン!$B$4,IF(T25=プルダウン!$D$4,1,IF(T25=プルダウン!$D$5,1,0))))</f>
        <v>0</v>
      </c>
      <c r="U24" s="19">
        <f>IF(U23=プルダウン!$B$3,IF(U25=プルダウン!$D$4,1,IF(U25=プルダウン!$D$5,1,0)),IF(U23=プルダウン!$B$4,IF(U25=プルダウン!$D$4,1,IF(U25=プルダウン!$D$5,1,0))))</f>
        <v>0</v>
      </c>
      <c r="V24" s="8">
        <f>IF(V23=プルダウン!$B$3,IF(V25=プルダウン!$D$4,1,IF(V25=プルダウン!$D$5,1,0)),IF(V23=プルダウン!$B$4,IF(V25=プルダウン!$D$4,1,IF(V25=プルダウン!$D$5,1,0))))</f>
        <v>0</v>
      </c>
      <c r="W24" s="8">
        <f>IF(W23=プルダウン!$B$3,IF(W25=プルダウン!$D$4,1,IF(W25=プルダウン!$D$5,1,0)),IF(W23=プルダウン!$B$4,IF(W25=プルダウン!$D$4,1,IF(W25=プルダウン!$D$5,1,0))))</f>
        <v>0</v>
      </c>
      <c r="X24" s="19">
        <f>IF(X23=プルダウン!$B$3,IF(X25=プルダウン!$D$4,1,IF(X25=プルダウン!$D$5,1,0)),IF(X23=プルダウン!$B$4,IF(X25=プルダウン!$D$4,1,IF(X25=プルダウン!$D$5,1,0))))</f>
        <v>0</v>
      </c>
      <c r="Y24" s="19">
        <f>IF(Y23=プルダウン!$B$3,IF(Y25=プルダウン!$D$4,1,IF(Y25=プルダウン!$D$5,1,0)),IF(Y23=プルダウン!$B$4,IF(Y25=プルダウン!$D$4,1,IF(Y25=プルダウン!$D$5,1,0))))</f>
        <v>1</v>
      </c>
      <c r="Z24" s="19">
        <f>IF(Z23=プルダウン!$B$3,IF(Z25=プルダウン!$D$4,1,IF(Z25=プルダウン!$D$5,1,0)),IF(Z23=プルダウン!$B$4,IF(Z25=プルダウン!$D$4,1,IF(Z25=プルダウン!$D$5,1,0))))</f>
        <v>1</v>
      </c>
      <c r="AA24" s="19">
        <f>IF(AA23=プルダウン!$B$3,IF(AA25=プルダウン!$D$4,1,IF(AA25=プルダウン!$D$5,1,0)),IF(AA23=プルダウン!$B$4,IF(AA25=プルダウン!$D$4,1,IF(AA25=プルダウン!$D$5,1,0))))</f>
        <v>0</v>
      </c>
      <c r="AB24" s="19">
        <f>IF(AB23=プルダウン!$B$3,IF(AB25=プルダウン!$D$4,1,IF(AB25=プルダウン!$D$5,1,0)),IF(AB23=プルダウン!$B$4,IF(AB25=プルダウン!$D$4,1,IF(AB25=プルダウン!$D$5,1,0))))</f>
        <v>0</v>
      </c>
      <c r="AC24" s="8">
        <f>IF(AC23=プルダウン!$B$3,IF(AC25=プルダウン!$D$4,1,IF(AC25=プルダウン!$D$5,1,0)),IF(AC23=プルダウン!$B$4,IF(AC25=プルダウン!$D$4,1,IF(AC25=プルダウン!$D$5,1,0))))</f>
        <v>0</v>
      </c>
      <c r="AD24" s="8">
        <f>IF(AD23=プルダウン!$B$3,IF(AD25=プルダウン!$D$4,1,IF(AD25=プルダウン!$D$5,1,0)),IF(AD23=プルダウン!$B$4,IF(AD25=プルダウン!$D$4,1,IF(AD25=プルダウン!$D$5,1,0))))</f>
        <v>0</v>
      </c>
      <c r="AE24" s="19">
        <f>IF(AE23=プルダウン!$B$3,IF(AE25=プルダウン!$D$4,1,IF(AE25=プルダウン!$D$5,1,0)),IF(AE23=プルダウン!$B$4,IF(AE25=プルダウン!$D$4,1,IF(AE25=プルダウン!$D$5,1,0))))</f>
        <v>0</v>
      </c>
      <c r="AF24" s="19">
        <f>IF(AF23=プルダウン!$B$3,IF(AF25=プルダウン!$D$4,1,IF(AF25=プルダウン!$D$5,1,0)),IF(AF23=プルダウン!$B$4,IF(AF25=プルダウン!$D$4,1,IF(AF25=プルダウン!$D$5,1,0))))</f>
        <v>1</v>
      </c>
      <c r="AG24" s="19">
        <f>IF(AG23=プルダウン!$B$3,IF(AG25=プルダウン!$D$4,1,IF(AG25=プルダウン!$D$5,1,0)),IF(AG23=プルダウン!$B$4,IF(AG25=プルダウン!$D$4,1,IF(AG25=プルダウン!$D$5,1,0))))</f>
        <v>1</v>
      </c>
      <c r="AH24" s="19">
        <f>IF(AH23=プルダウン!$B$3,IF(AH25=プルダウン!$D$4,1,IF(AH25=プルダウン!$D$5,1,0)),IF(AH23=プルダウン!$B$4,IF(AH25=プルダウン!$D$4,1,IF(AH25=プルダウン!$D$5,1,0))))</f>
        <v>0</v>
      </c>
      <c r="AI24" s="19">
        <f>IF(AI23=プルダウン!$B$3,IF(AI25=プルダウン!$D$4,1,IF(AI25=プルダウン!$D$5,1,0)),IF(AI23=プルダウン!$B$4,IF(AI25=プルダウン!$D$4,1,IF(AI25=プルダウン!$D$5,1,0))))</f>
        <v>0</v>
      </c>
      <c r="AJ24" s="8">
        <f>IF(AJ23=プルダウン!$B$3,IF(AJ25=プルダウン!$D$4,1,IF(AJ25=プルダウン!$D$5,1,0)),IF(AJ23=プルダウン!$B$4,IF(AJ25=プルダウン!$D$4,1,IF(AJ25=プルダウン!$D$5,1,0))))</f>
        <v>0</v>
      </c>
      <c r="AK24" s="23" t="b">
        <f>IF(AK23=プルダウン!$B$3,IF(AK25=プルダウン!$D$4,1,IF(AK25=プルダウン!$D$5,1,0)),IF(AK23=プルダウン!$B$4,IF(AK25=プルダウン!$D$4,1,IF(AK25=プルダウン!$D$5,1,0))))</f>
        <v>0</v>
      </c>
      <c r="AL24" s="22"/>
      <c r="AM24" s="11"/>
      <c r="AN24" s="11"/>
      <c r="AO24" s="11"/>
      <c r="AP24" s="20"/>
      <c r="AQ24" s="21"/>
    </row>
    <row r="25" spans="1:43" ht="20.25" customHeight="1" thickBot="1" x14ac:dyDescent="0.2">
      <c r="A25" s="44"/>
      <c r="B25" s="45"/>
      <c r="C25" s="45"/>
      <c r="D25" s="55" t="s">
        <v>18</v>
      </c>
      <c r="E25" s="56"/>
      <c r="F25" s="57"/>
      <c r="G25" s="19" t="s">
        <v>36</v>
      </c>
      <c r="H25" s="19" t="s">
        <v>36</v>
      </c>
      <c r="I25" s="19" t="s">
        <v>36</v>
      </c>
      <c r="J25" s="19" t="s">
        <v>36</v>
      </c>
      <c r="K25" s="8" t="s">
        <v>37</v>
      </c>
      <c r="L25" s="8" t="s">
        <v>37</v>
      </c>
      <c r="M25" s="19" t="s">
        <v>36</v>
      </c>
      <c r="N25" s="19" t="s">
        <v>36</v>
      </c>
      <c r="O25" s="19" t="s">
        <v>36</v>
      </c>
      <c r="P25" s="19" t="s">
        <v>36</v>
      </c>
      <c r="Q25" s="19" t="s">
        <v>36</v>
      </c>
      <c r="R25" s="8" t="s">
        <v>37</v>
      </c>
      <c r="S25" s="8" t="s">
        <v>37</v>
      </c>
      <c r="T25" s="19" t="s">
        <v>36</v>
      </c>
      <c r="U25" s="19" t="s">
        <v>36</v>
      </c>
      <c r="V25" s="19" t="s">
        <v>36</v>
      </c>
      <c r="W25" s="19" t="s">
        <v>36</v>
      </c>
      <c r="X25" s="19" t="s">
        <v>36</v>
      </c>
      <c r="Y25" s="8" t="s">
        <v>37</v>
      </c>
      <c r="Z25" s="8" t="s">
        <v>37</v>
      </c>
      <c r="AA25" s="19" t="s">
        <v>36</v>
      </c>
      <c r="AB25" s="19" t="s">
        <v>36</v>
      </c>
      <c r="AC25" s="19" t="s">
        <v>36</v>
      </c>
      <c r="AD25" s="19" t="s">
        <v>36</v>
      </c>
      <c r="AE25" s="19" t="s">
        <v>36</v>
      </c>
      <c r="AF25" s="8" t="s">
        <v>37</v>
      </c>
      <c r="AG25" s="29" t="s">
        <v>37</v>
      </c>
      <c r="AH25" s="19" t="s">
        <v>36</v>
      </c>
      <c r="AI25" s="19" t="s">
        <v>36</v>
      </c>
      <c r="AJ25" s="19" t="s">
        <v>36</v>
      </c>
      <c r="AK25" s="30"/>
      <c r="AL25" s="66" t="s">
        <v>23</v>
      </c>
      <c r="AM25" s="67"/>
      <c r="AN25" s="67"/>
      <c r="AO25" s="67"/>
      <c r="AP25" s="68">
        <f>SUM(G24:AK24)</f>
        <v>8</v>
      </c>
      <c r="AQ25" s="69"/>
    </row>
    <row r="26" spans="1:43" ht="20.25" customHeight="1" x14ac:dyDescent="0.15">
      <c r="A26" s="40" t="s">
        <v>72</v>
      </c>
      <c r="B26" s="41"/>
      <c r="C26" s="41"/>
      <c r="D26" s="49" t="s">
        <v>20</v>
      </c>
      <c r="E26" s="50"/>
      <c r="F26" s="51"/>
      <c r="G26" s="17">
        <v>1</v>
      </c>
      <c r="H26" s="17">
        <v>2</v>
      </c>
      <c r="I26" s="5">
        <v>3</v>
      </c>
      <c r="J26" s="5">
        <v>4</v>
      </c>
      <c r="K26" s="17">
        <v>5</v>
      </c>
      <c r="L26" s="17">
        <v>6</v>
      </c>
      <c r="M26" s="17">
        <v>7</v>
      </c>
      <c r="N26" s="17">
        <v>8</v>
      </c>
      <c r="O26" s="17">
        <v>9</v>
      </c>
      <c r="P26" s="5">
        <v>10</v>
      </c>
      <c r="Q26" s="5">
        <v>11</v>
      </c>
      <c r="R26" s="17">
        <v>12</v>
      </c>
      <c r="S26" s="17">
        <v>13</v>
      </c>
      <c r="T26" s="17">
        <v>14</v>
      </c>
      <c r="U26" s="17">
        <v>15</v>
      </c>
      <c r="V26" s="17">
        <v>16</v>
      </c>
      <c r="W26" s="5">
        <v>17</v>
      </c>
      <c r="X26" s="5">
        <v>18</v>
      </c>
      <c r="Y26" s="17">
        <v>19</v>
      </c>
      <c r="Z26" s="17">
        <v>20</v>
      </c>
      <c r="AA26" s="17">
        <v>21</v>
      </c>
      <c r="AB26" s="5">
        <v>22</v>
      </c>
      <c r="AC26" s="5">
        <v>23</v>
      </c>
      <c r="AD26" s="5">
        <v>24</v>
      </c>
      <c r="AE26" s="5">
        <v>25</v>
      </c>
      <c r="AF26" s="17">
        <v>26</v>
      </c>
      <c r="AG26" s="17">
        <v>27</v>
      </c>
      <c r="AH26" s="17">
        <v>28</v>
      </c>
      <c r="AI26" s="17">
        <v>29</v>
      </c>
      <c r="AJ26" s="17">
        <v>30</v>
      </c>
      <c r="AK26" s="27">
        <v>31</v>
      </c>
      <c r="AL26" s="58" t="s">
        <v>22</v>
      </c>
      <c r="AM26" s="59"/>
      <c r="AN26" s="59"/>
      <c r="AO26" s="59"/>
      <c r="AP26" s="59"/>
      <c r="AQ26" s="60"/>
    </row>
    <row r="27" spans="1:43" ht="20.25" customHeight="1" x14ac:dyDescent="0.15">
      <c r="A27" s="42"/>
      <c r="B27" s="43"/>
      <c r="C27" s="43"/>
      <c r="D27" s="52" t="s">
        <v>9</v>
      </c>
      <c r="E27" s="53"/>
      <c r="F27" s="54"/>
      <c r="G27" s="19" t="s">
        <v>4</v>
      </c>
      <c r="H27" s="19" t="s">
        <v>5</v>
      </c>
      <c r="I27" s="8" t="s">
        <v>6</v>
      </c>
      <c r="J27" s="8" t="s">
        <v>7</v>
      </c>
      <c r="K27" s="19" t="s">
        <v>8</v>
      </c>
      <c r="L27" s="19" t="s">
        <v>2</v>
      </c>
      <c r="M27" s="19" t="s">
        <v>3</v>
      </c>
      <c r="N27" s="19" t="s">
        <v>4</v>
      </c>
      <c r="O27" s="19" t="s">
        <v>5</v>
      </c>
      <c r="P27" s="8" t="s">
        <v>6</v>
      </c>
      <c r="Q27" s="8" t="s">
        <v>7</v>
      </c>
      <c r="R27" s="19" t="s">
        <v>8</v>
      </c>
      <c r="S27" s="19" t="s">
        <v>2</v>
      </c>
      <c r="T27" s="19" t="s">
        <v>3</v>
      </c>
      <c r="U27" s="19" t="s">
        <v>4</v>
      </c>
      <c r="V27" s="19" t="s">
        <v>5</v>
      </c>
      <c r="W27" s="8" t="s">
        <v>6</v>
      </c>
      <c r="X27" s="8" t="s">
        <v>7</v>
      </c>
      <c r="Y27" s="19" t="s">
        <v>8</v>
      </c>
      <c r="Z27" s="19" t="s">
        <v>2</v>
      </c>
      <c r="AA27" s="19" t="s">
        <v>3</v>
      </c>
      <c r="AB27" s="8" t="s">
        <v>4</v>
      </c>
      <c r="AC27" s="8" t="s">
        <v>5</v>
      </c>
      <c r="AD27" s="8" t="s">
        <v>6</v>
      </c>
      <c r="AE27" s="8" t="s">
        <v>7</v>
      </c>
      <c r="AF27" s="19" t="s">
        <v>8</v>
      </c>
      <c r="AG27" s="19" t="s">
        <v>2</v>
      </c>
      <c r="AH27" s="19" t="s">
        <v>3</v>
      </c>
      <c r="AI27" s="19" t="s">
        <v>4</v>
      </c>
      <c r="AJ27" s="19" t="s">
        <v>14</v>
      </c>
      <c r="AK27" s="28" t="s">
        <v>6</v>
      </c>
      <c r="AL27" s="61"/>
      <c r="AM27" s="62"/>
      <c r="AN27" s="62"/>
      <c r="AO27" s="62"/>
      <c r="AP27" s="62"/>
      <c r="AQ27" s="63"/>
    </row>
    <row r="28" spans="1:43" ht="20.25" customHeight="1" x14ac:dyDescent="0.15">
      <c r="A28" s="42"/>
      <c r="B28" s="43"/>
      <c r="C28" s="43"/>
      <c r="D28" s="52" t="s">
        <v>16</v>
      </c>
      <c r="E28" s="53"/>
      <c r="F28" s="54"/>
      <c r="G28" s="8" t="s">
        <v>24</v>
      </c>
      <c r="H28" s="19" t="s">
        <v>24</v>
      </c>
      <c r="I28" s="19" t="s">
        <v>24</v>
      </c>
      <c r="J28" s="19" t="s">
        <v>24</v>
      </c>
      <c r="K28" s="19" t="s">
        <v>27</v>
      </c>
      <c r="L28" s="19" t="s">
        <v>27</v>
      </c>
      <c r="M28" s="19" t="s">
        <v>27</v>
      </c>
      <c r="N28" s="19" t="s">
        <v>27</v>
      </c>
      <c r="O28" s="19" t="s">
        <v>27</v>
      </c>
      <c r="P28" s="19" t="s">
        <v>27</v>
      </c>
      <c r="Q28" s="19" t="s">
        <v>27</v>
      </c>
      <c r="R28" s="19" t="s">
        <v>27</v>
      </c>
      <c r="S28" s="19" t="s">
        <v>27</v>
      </c>
      <c r="T28" s="19" t="s">
        <v>27</v>
      </c>
      <c r="U28" s="19" t="s">
        <v>27</v>
      </c>
      <c r="V28" s="19" t="s">
        <v>27</v>
      </c>
      <c r="W28" s="19" t="s">
        <v>27</v>
      </c>
      <c r="X28" s="19" t="s">
        <v>27</v>
      </c>
      <c r="Y28" s="19" t="s">
        <v>24</v>
      </c>
      <c r="Z28" s="19" t="s">
        <v>24</v>
      </c>
      <c r="AA28" s="8" t="s">
        <v>24</v>
      </c>
      <c r="AB28" s="8" t="s">
        <v>24</v>
      </c>
      <c r="AC28" s="19" t="s">
        <v>24</v>
      </c>
      <c r="AD28" s="19" t="s">
        <v>24</v>
      </c>
      <c r="AE28" s="19" t="s">
        <v>24</v>
      </c>
      <c r="AF28" s="19" t="s">
        <v>24</v>
      </c>
      <c r="AG28" s="19" t="s">
        <v>24</v>
      </c>
      <c r="AH28" s="8" t="s">
        <v>24</v>
      </c>
      <c r="AI28" s="8" t="s">
        <v>24</v>
      </c>
      <c r="AJ28" s="19" t="s">
        <v>24</v>
      </c>
      <c r="AK28" s="23" t="s">
        <v>24</v>
      </c>
      <c r="AL28" s="61" t="s">
        <v>54</v>
      </c>
      <c r="AM28" s="62"/>
      <c r="AN28" s="62"/>
      <c r="AO28" s="62"/>
      <c r="AP28" s="64">
        <f>COUNTIF(G28:AK28,プルダウン!$B$3)+COUNTIF(G28:AK28,プルダウン!$B$4)</f>
        <v>17</v>
      </c>
      <c r="AQ28" s="65"/>
    </row>
    <row r="29" spans="1:43" ht="20.25" hidden="1" customHeight="1" x14ac:dyDescent="0.15">
      <c r="A29" s="42"/>
      <c r="B29" s="43"/>
      <c r="C29" s="43"/>
      <c r="D29" s="46"/>
      <c r="E29" s="47"/>
      <c r="F29" s="48"/>
      <c r="G29" s="8">
        <f>IF(G28=プルダウン!$B$3,IF(G30=プルダウン!$D$4,1,IF(G30=プルダウン!$D$5,1,0)),IF(G28=プルダウン!$B$4,IF(G30=プルダウン!$D$4,1,IF(G30=プルダウン!$D$5,1,0))))</f>
        <v>0</v>
      </c>
      <c r="H29" s="19">
        <f>IF(H28=プルダウン!$B$3,IF(H30=プルダウン!$D$4,1,IF(H30=プルダウン!$D$5,1,0)),IF(H28=プルダウン!$B$4,IF(H30=プルダウン!$D$4,1,IF(H30=プルダウン!$D$5,1,0))))</f>
        <v>0</v>
      </c>
      <c r="I29" s="19">
        <f>IF(I28=プルダウン!$B$3,IF(I30=プルダウン!$D$4,1,IF(I30=プルダウン!$D$5,1,0)),IF(I28=プルダウン!$B$4,IF(I30=プルダウン!$D$4,1,IF(I30=プルダウン!$D$5,1,0))))</f>
        <v>1</v>
      </c>
      <c r="J29" s="19">
        <f>IF(J28=プルダウン!$B$3,IF(J30=プルダウン!$D$4,1,IF(J30=プルダウン!$D$5,1,0)),IF(J28=プルダウン!$B$4,IF(J30=プルダウン!$D$4,1,IF(J30=プルダウン!$D$5,1,0))))</f>
        <v>1</v>
      </c>
      <c r="K29" s="19" t="b">
        <f>IF(K28=プルダウン!$B$3,IF(K30=プルダウン!$D$4,1,IF(K30=プルダウン!$D$5,1,0)),IF(K28=プルダウン!$B$4,IF(K30=プルダウン!$D$4,1,IF(K30=プルダウン!$D$5,1,0))))</f>
        <v>0</v>
      </c>
      <c r="L29" s="8" t="b">
        <f>IF(L28=プルダウン!$B$3,IF(L30=プルダウン!$D$4,1,IF(L30=プルダウン!$D$5,1,0)),IF(L28=プルダウン!$B$4,IF(L30=プルダウン!$D$4,1,IF(L30=プルダウン!$D$5,1,0))))</f>
        <v>0</v>
      </c>
      <c r="M29" s="8" t="b">
        <f>IF(M28=プルダウン!$B$3,IF(M30=プルダウン!$D$4,1,IF(M30=プルダウン!$D$5,1,0)),IF(M28=プルダウン!$B$4,IF(M30=プルダウン!$D$4,1,IF(M30=プルダウン!$D$5,1,0))))</f>
        <v>0</v>
      </c>
      <c r="N29" s="19" t="b">
        <f>IF(N28=プルダウン!$B$3,IF(N30=プルダウン!$D$4,1,IF(N30=プルダウン!$D$5,1,0)),IF(N28=プルダウン!$B$4,IF(N30=プルダウン!$D$4,1,IF(N30=プルダウン!$D$5,1,0))))</f>
        <v>0</v>
      </c>
      <c r="O29" s="19" t="b">
        <f>IF(O28=プルダウン!$B$3,IF(O30=プルダウン!$D$4,1,IF(O30=プルダウン!$D$5,1,0)),IF(O28=プルダウン!$B$4,IF(O30=プルダウン!$D$4,1,IF(O30=プルダウン!$D$5,1,0))))</f>
        <v>0</v>
      </c>
      <c r="P29" s="19" t="b">
        <f>IF(P28=プルダウン!$B$3,IF(P30=プルダウン!$D$4,1,IF(P30=プルダウン!$D$5,1,0)),IF(P28=プルダウン!$B$4,IF(P30=プルダウン!$D$4,1,IF(P30=プルダウン!$D$5,1,0))))</f>
        <v>0</v>
      </c>
      <c r="Q29" s="19" t="b">
        <f>IF(Q28=プルダウン!$B$3,IF(Q30=プルダウン!$D$4,1,IF(Q30=プルダウン!$D$5,1,0)),IF(Q28=プルダウン!$B$4,IF(Q30=プルダウン!$D$4,1,IF(Q30=プルダウン!$D$5,1,0))))</f>
        <v>0</v>
      </c>
      <c r="R29" s="19" t="b">
        <f>IF(R28=プルダウン!$B$3,IF(R30=プルダウン!$D$4,1,IF(R30=プルダウン!$D$5,1,0)),IF(R28=プルダウン!$B$4,IF(R30=プルダウン!$D$4,1,IF(R30=プルダウン!$D$5,1,0))))</f>
        <v>0</v>
      </c>
      <c r="S29" s="8" t="b">
        <f>IF(S28=プルダウン!$B$3,IF(S30=プルダウン!$D$4,1,IF(S30=プルダウン!$D$5,1,0)),IF(S28=プルダウン!$B$4,IF(S30=プルダウン!$D$4,1,IF(S30=プルダウン!$D$5,1,0))))</f>
        <v>0</v>
      </c>
      <c r="T29" s="8" t="b">
        <f>IF(T28=プルダウン!$B$3,IF(T30=プルダウン!$D$4,1,IF(T30=プルダウン!$D$5,1,0)),IF(T28=プルダウン!$B$4,IF(T30=プルダウン!$D$4,1,IF(T30=プルダウン!$D$5,1,0))))</f>
        <v>0</v>
      </c>
      <c r="U29" s="19" t="b">
        <f>IF(U28=プルダウン!$B$3,IF(U30=プルダウン!$D$4,1,IF(U30=プルダウン!$D$5,1,0)),IF(U28=プルダウン!$B$4,IF(U30=プルダウン!$D$4,1,IF(U30=プルダウン!$D$5,1,0))))</f>
        <v>0</v>
      </c>
      <c r="V29" s="19" t="b">
        <f>IF(V28=プルダウン!$B$3,IF(V30=プルダウン!$D$4,1,IF(V30=プルダウン!$D$5,1,0)),IF(V28=プルダウン!$B$4,IF(V30=プルダウン!$D$4,1,IF(V30=プルダウン!$D$5,1,0))))</f>
        <v>0</v>
      </c>
      <c r="W29" s="19" t="b">
        <f>IF(W28=プルダウン!$B$3,IF(W30=プルダウン!$D$4,1,IF(W30=プルダウン!$D$5,1,0)),IF(W28=プルダウン!$B$4,IF(W30=プルダウン!$D$4,1,IF(W30=プルダウン!$D$5,1,0))))</f>
        <v>0</v>
      </c>
      <c r="X29" s="19" t="b">
        <f>IF(X28=プルダウン!$B$3,IF(X30=プルダウン!$D$4,1,IF(X30=プルダウン!$D$5,1,0)),IF(X28=プルダウン!$B$4,IF(X30=プルダウン!$D$4,1,IF(X30=プルダウン!$D$5,1,0))))</f>
        <v>0</v>
      </c>
      <c r="Y29" s="19">
        <f>IF(Y28=プルダウン!$B$3,IF(Y30=プルダウン!$D$4,1,IF(Y30=プルダウン!$D$5,1,0)),IF(Y28=プルダウン!$B$4,IF(Y30=プルダウン!$D$4,1,IF(Y30=プルダウン!$D$5,1,0))))</f>
        <v>0</v>
      </c>
      <c r="Z29" s="19">
        <f>IF(Z28=プルダウン!$B$3,IF(Z30=プルダウン!$D$4,1,IF(Z30=プルダウン!$D$5,1,0)),IF(Z28=プルダウン!$B$4,IF(Z30=プルダウン!$D$4,1,IF(Z30=プルダウン!$D$5,1,0))))</f>
        <v>0</v>
      </c>
      <c r="AA29" s="8">
        <f>IF(AA28=プルダウン!$B$3,IF(AA30=プルダウン!$D$4,1,IF(AA30=プルダウン!$D$5,1,0)),IF(AA28=プルダウン!$B$4,IF(AA30=プルダウン!$D$4,1,IF(AA30=プルダウン!$D$5,1,0))))</f>
        <v>0</v>
      </c>
      <c r="AB29" s="8">
        <f>IF(AB28=プルダウン!$B$3,IF(AB30=プルダウン!$D$4,1,IF(AB30=プルダウン!$D$5,1,0)),IF(AB28=プルダウン!$B$4,IF(AB30=プルダウン!$D$4,1,IF(AB30=プルダウン!$D$5,1,0))))</f>
        <v>1</v>
      </c>
      <c r="AC29" s="19">
        <f>IF(AC28=プルダウン!$B$3,IF(AC30=プルダウン!$D$4,1,IF(AC30=プルダウン!$D$5,1,0)),IF(AC28=プルダウン!$B$4,IF(AC30=プルダウン!$D$4,1,IF(AC30=プルダウン!$D$5,1,0))))</f>
        <v>1</v>
      </c>
      <c r="AD29" s="19">
        <f>IF(AD28=プルダウン!$B$3,IF(AD30=プルダウン!$D$4,1,IF(AD30=プルダウン!$D$5,1,0)),IF(AD28=プルダウン!$B$4,IF(AD30=プルダウン!$D$4,1,IF(AD30=プルダウン!$D$5,1,0))))</f>
        <v>1</v>
      </c>
      <c r="AE29" s="19">
        <f>IF(AE28=プルダウン!$B$3,IF(AE30=プルダウン!$D$4,1,IF(AE30=プルダウン!$D$5,1,0)),IF(AE28=プルダウン!$B$4,IF(AE30=プルダウン!$D$4,1,IF(AE30=プルダウン!$D$5,1,0))))</f>
        <v>1</v>
      </c>
      <c r="AF29" s="19">
        <f>IF(AF28=プルダウン!$B$3,IF(AF30=プルダウン!$D$4,1,IF(AF30=プルダウン!$D$5,1,0)),IF(AF28=プルダウン!$B$4,IF(AF30=プルダウン!$D$4,1,IF(AF30=プルダウン!$D$5,1,0))))</f>
        <v>0</v>
      </c>
      <c r="AG29" s="19">
        <f>IF(AG28=プルダウン!$B$3,IF(AG30=プルダウン!$D$4,1,IF(AG30=プルダウン!$D$5,1,0)),IF(AG28=プルダウン!$B$4,IF(AG30=プルダウン!$D$4,1,IF(AG30=プルダウン!$D$5,1,0))))</f>
        <v>0</v>
      </c>
      <c r="AH29" s="8">
        <f>IF(AH28=プルダウン!$B$3,IF(AH30=プルダウン!$D$4,1,IF(AH30=プルダウン!$D$5,1,0)),IF(AH28=プルダウン!$B$4,IF(AH30=プルダウン!$D$4,1,IF(AH30=プルダウン!$D$5,1,0))))</f>
        <v>0</v>
      </c>
      <c r="AI29" s="8">
        <f>IF(AI28=プルダウン!$B$3,IF(AI30=プルダウン!$D$4,1,IF(AI30=プルダウン!$D$5,1,0)),IF(AI28=プルダウン!$B$4,IF(AI30=プルダウン!$D$4,1,IF(AI30=プルダウン!$D$5,1,0))))</f>
        <v>0</v>
      </c>
      <c r="AJ29" s="19">
        <f>IF(AJ28=プルダウン!$B$3,IF(AJ30=プルダウン!$D$4,1,IF(AJ30=プルダウン!$D$5,1,0)),IF(AJ28=プルダウン!$B$4,IF(AJ30=プルダウン!$D$4,1,IF(AJ30=プルダウン!$D$5,1,0))))</f>
        <v>0</v>
      </c>
      <c r="AK29" s="23">
        <f>IF(AK28=プルダウン!$B$3,IF(AK30=プルダウン!$D$4,1,IF(AK30=プルダウン!$D$5,1,0)),IF(AK28=プルダウン!$B$4,IF(AK30=プルダウン!$D$4,1,IF(AK30=プルダウン!$D$5,1,0))))</f>
        <v>1</v>
      </c>
      <c r="AL29" s="22"/>
      <c r="AM29" s="11"/>
      <c r="AN29" s="11"/>
      <c r="AO29" s="11"/>
      <c r="AP29" s="20"/>
      <c r="AQ29" s="21"/>
    </row>
    <row r="30" spans="1:43" ht="20.25" customHeight="1" thickBot="1" x14ac:dyDescent="0.2">
      <c r="A30" s="44"/>
      <c r="B30" s="45"/>
      <c r="C30" s="45"/>
      <c r="D30" s="55" t="s">
        <v>18</v>
      </c>
      <c r="E30" s="56"/>
      <c r="F30" s="57"/>
      <c r="G30" s="19" t="s">
        <v>36</v>
      </c>
      <c r="H30" s="19" t="s">
        <v>36</v>
      </c>
      <c r="I30" s="19" t="s">
        <v>37</v>
      </c>
      <c r="J30" s="19" t="s">
        <v>37</v>
      </c>
      <c r="K30" s="19" t="s">
        <v>36</v>
      </c>
      <c r="L30" s="19" t="s">
        <v>36</v>
      </c>
      <c r="M30" s="19" t="s">
        <v>36</v>
      </c>
      <c r="N30" s="19" t="s">
        <v>36</v>
      </c>
      <c r="O30" s="19" t="s">
        <v>36</v>
      </c>
      <c r="P30" s="19" t="s">
        <v>37</v>
      </c>
      <c r="Q30" s="19" t="s">
        <v>37</v>
      </c>
      <c r="R30" s="19" t="s">
        <v>36</v>
      </c>
      <c r="S30" s="19" t="s">
        <v>36</v>
      </c>
      <c r="T30" s="19" t="s">
        <v>36</v>
      </c>
      <c r="U30" s="19" t="s">
        <v>36</v>
      </c>
      <c r="V30" s="19" t="s">
        <v>36</v>
      </c>
      <c r="W30" s="19" t="s">
        <v>37</v>
      </c>
      <c r="X30" s="19" t="s">
        <v>37</v>
      </c>
      <c r="Y30" s="19" t="s">
        <v>36</v>
      </c>
      <c r="Z30" s="19" t="s">
        <v>36</v>
      </c>
      <c r="AA30" s="19" t="s">
        <v>36</v>
      </c>
      <c r="AB30" s="19" t="s">
        <v>37</v>
      </c>
      <c r="AC30" s="19" t="s">
        <v>37</v>
      </c>
      <c r="AD30" s="29" t="s">
        <v>37</v>
      </c>
      <c r="AE30" s="29" t="s">
        <v>37</v>
      </c>
      <c r="AF30" s="19" t="s">
        <v>36</v>
      </c>
      <c r="AG30" s="29" t="s">
        <v>36</v>
      </c>
      <c r="AH30" s="29" t="s">
        <v>36</v>
      </c>
      <c r="AI30" s="29" t="s">
        <v>36</v>
      </c>
      <c r="AJ30" s="29" t="s">
        <v>36</v>
      </c>
      <c r="AK30" s="19" t="s">
        <v>37</v>
      </c>
      <c r="AL30" s="66" t="s">
        <v>23</v>
      </c>
      <c r="AM30" s="67"/>
      <c r="AN30" s="67"/>
      <c r="AO30" s="67"/>
      <c r="AP30" s="68">
        <f>SUM(G29:AK29)</f>
        <v>7</v>
      </c>
      <c r="AQ30" s="69"/>
    </row>
    <row r="31" spans="1:43" ht="20.25" customHeight="1" x14ac:dyDescent="0.15">
      <c r="A31" s="40" t="s">
        <v>73</v>
      </c>
      <c r="B31" s="41"/>
      <c r="C31" s="41"/>
      <c r="D31" s="49" t="s">
        <v>20</v>
      </c>
      <c r="E31" s="50"/>
      <c r="F31" s="51"/>
      <c r="G31" s="5">
        <v>1</v>
      </c>
      <c r="H31" s="17">
        <v>2</v>
      </c>
      <c r="I31" s="17">
        <v>3</v>
      </c>
      <c r="J31" s="17">
        <v>4</v>
      </c>
      <c r="K31" s="17">
        <v>5</v>
      </c>
      <c r="L31" s="17">
        <v>6</v>
      </c>
      <c r="M31" s="5">
        <v>7</v>
      </c>
      <c r="N31" s="5">
        <v>8</v>
      </c>
      <c r="O31" s="5">
        <v>9</v>
      </c>
      <c r="P31" s="17">
        <v>10</v>
      </c>
      <c r="Q31" s="17">
        <v>11</v>
      </c>
      <c r="R31" s="17">
        <v>12</v>
      </c>
      <c r="S31" s="17">
        <v>13</v>
      </c>
      <c r="T31" s="5">
        <v>14</v>
      </c>
      <c r="U31" s="5">
        <v>15</v>
      </c>
      <c r="V31" s="5">
        <v>16</v>
      </c>
      <c r="W31" s="5">
        <v>17</v>
      </c>
      <c r="X31" s="5">
        <v>18</v>
      </c>
      <c r="Y31" s="5">
        <v>19</v>
      </c>
      <c r="Z31" s="5">
        <v>20</v>
      </c>
      <c r="AA31" s="5">
        <v>21</v>
      </c>
      <c r="AB31" s="5">
        <v>22</v>
      </c>
      <c r="AC31" s="5">
        <v>23</v>
      </c>
      <c r="AD31" s="17">
        <v>24</v>
      </c>
      <c r="AE31" s="17">
        <v>25</v>
      </c>
      <c r="AF31" s="17">
        <v>26</v>
      </c>
      <c r="AG31" s="17">
        <v>27</v>
      </c>
      <c r="AH31" s="5">
        <v>28</v>
      </c>
      <c r="AI31" s="6">
        <v>29</v>
      </c>
      <c r="AJ31" s="18">
        <v>30</v>
      </c>
      <c r="AK31" s="24">
        <v>31</v>
      </c>
      <c r="AL31" s="58" t="s">
        <v>22</v>
      </c>
      <c r="AM31" s="59"/>
      <c r="AN31" s="59"/>
      <c r="AO31" s="59"/>
      <c r="AP31" s="59"/>
      <c r="AQ31" s="60"/>
    </row>
    <row r="32" spans="1:43" ht="20.25" customHeight="1" x14ac:dyDescent="0.15">
      <c r="A32" s="42"/>
      <c r="B32" s="43"/>
      <c r="C32" s="43"/>
      <c r="D32" s="52" t="s">
        <v>9</v>
      </c>
      <c r="E32" s="53"/>
      <c r="F32" s="54"/>
      <c r="G32" s="8" t="s">
        <v>7</v>
      </c>
      <c r="H32" s="19" t="s">
        <v>8</v>
      </c>
      <c r="I32" s="19" t="s">
        <v>2</v>
      </c>
      <c r="J32" s="19" t="s">
        <v>3</v>
      </c>
      <c r="K32" s="19" t="s">
        <v>4</v>
      </c>
      <c r="L32" s="19" t="s">
        <v>5</v>
      </c>
      <c r="M32" s="8" t="s">
        <v>6</v>
      </c>
      <c r="N32" s="8" t="s">
        <v>7</v>
      </c>
      <c r="O32" s="8" t="s">
        <v>8</v>
      </c>
      <c r="P32" s="19" t="s">
        <v>2</v>
      </c>
      <c r="Q32" s="19" t="s">
        <v>3</v>
      </c>
      <c r="R32" s="19" t="s">
        <v>4</v>
      </c>
      <c r="S32" s="19" t="s">
        <v>5</v>
      </c>
      <c r="T32" s="8" t="s">
        <v>6</v>
      </c>
      <c r="U32" s="8" t="s">
        <v>7</v>
      </c>
      <c r="V32" s="8" t="s">
        <v>8</v>
      </c>
      <c r="W32" s="8" t="s">
        <v>2</v>
      </c>
      <c r="X32" s="8" t="s">
        <v>3</v>
      </c>
      <c r="Y32" s="8" t="s">
        <v>4</v>
      </c>
      <c r="Z32" s="8" t="s">
        <v>5</v>
      </c>
      <c r="AA32" s="8" t="s">
        <v>6</v>
      </c>
      <c r="AB32" s="8" t="s">
        <v>7</v>
      </c>
      <c r="AC32" s="8" t="s">
        <v>8</v>
      </c>
      <c r="AD32" s="19" t="s">
        <v>2</v>
      </c>
      <c r="AE32" s="19" t="s">
        <v>3</v>
      </c>
      <c r="AF32" s="19" t="s">
        <v>4</v>
      </c>
      <c r="AG32" s="19" t="s">
        <v>5</v>
      </c>
      <c r="AH32" s="8" t="s">
        <v>6</v>
      </c>
      <c r="AI32" s="8" t="s">
        <v>7</v>
      </c>
      <c r="AJ32" s="19" t="s">
        <v>1</v>
      </c>
      <c r="AK32" s="23" t="s">
        <v>2</v>
      </c>
      <c r="AL32" s="61"/>
      <c r="AM32" s="62"/>
      <c r="AN32" s="62"/>
      <c r="AO32" s="62"/>
      <c r="AP32" s="62"/>
      <c r="AQ32" s="63"/>
    </row>
    <row r="33" spans="1:43" ht="20.25" customHeight="1" x14ac:dyDescent="0.15">
      <c r="A33" s="42"/>
      <c r="B33" s="43"/>
      <c r="C33" s="43"/>
      <c r="D33" s="52" t="s">
        <v>16</v>
      </c>
      <c r="E33" s="53"/>
      <c r="F33" s="54"/>
      <c r="G33" s="19" t="s">
        <v>24</v>
      </c>
      <c r="H33" s="19" t="s">
        <v>24</v>
      </c>
      <c r="I33" s="19" t="s">
        <v>24</v>
      </c>
      <c r="J33" s="8" t="s">
        <v>24</v>
      </c>
      <c r="K33" s="8" t="s">
        <v>24</v>
      </c>
      <c r="L33" s="19" t="s">
        <v>24</v>
      </c>
      <c r="M33" s="8" t="s">
        <v>24</v>
      </c>
      <c r="N33" s="8" t="s">
        <v>24</v>
      </c>
      <c r="O33" s="8" t="s">
        <v>24</v>
      </c>
      <c r="P33" s="8" t="s">
        <v>24</v>
      </c>
      <c r="Q33" s="8" t="s">
        <v>24</v>
      </c>
      <c r="R33" s="8" t="s">
        <v>24</v>
      </c>
      <c r="S33" s="8" t="s">
        <v>24</v>
      </c>
      <c r="T33" s="8" t="s">
        <v>24</v>
      </c>
      <c r="U33" s="8" t="s">
        <v>24</v>
      </c>
      <c r="V33" s="19" t="s">
        <v>29</v>
      </c>
      <c r="W33" s="19" t="s">
        <v>29</v>
      </c>
      <c r="X33" s="19" t="s">
        <v>29</v>
      </c>
      <c r="Y33" s="19" t="s">
        <v>29</v>
      </c>
      <c r="Z33" s="19" t="s">
        <v>29</v>
      </c>
      <c r="AA33" s="19" t="s">
        <v>24</v>
      </c>
      <c r="AB33" s="19" t="s">
        <v>24</v>
      </c>
      <c r="AC33" s="19" t="s">
        <v>24</v>
      </c>
      <c r="AD33" s="19" t="s">
        <v>24</v>
      </c>
      <c r="AE33" s="8" t="s">
        <v>24</v>
      </c>
      <c r="AF33" s="8" t="s">
        <v>24</v>
      </c>
      <c r="AG33" s="19" t="s">
        <v>24</v>
      </c>
      <c r="AH33" s="19" t="s">
        <v>24</v>
      </c>
      <c r="AI33" s="19" t="s">
        <v>24</v>
      </c>
      <c r="AJ33" s="19" t="s">
        <v>24</v>
      </c>
      <c r="AK33" s="23" t="s">
        <v>24</v>
      </c>
      <c r="AL33" s="61" t="s">
        <v>54</v>
      </c>
      <c r="AM33" s="62"/>
      <c r="AN33" s="62"/>
      <c r="AO33" s="62"/>
      <c r="AP33" s="64">
        <f>COUNTIF(G33:AK33,プルダウン!$B$3)+COUNTIF(G33:AK33,プルダウン!$B$4)</f>
        <v>26</v>
      </c>
      <c r="AQ33" s="65"/>
    </row>
    <row r="34" spans="1:43" ht="20.25" hidden="1" customHeight="1" x14ac:dyDescent="0.15">
      <c r="A34" s="42"/>
      <c r="B34" s="43"/>
      <c r="C34" s="43"/>
      <c r="D34" s="46"/>
      <c r="E34" s="47"/>
      <c r="F34" s="48"/>
      <c r="G34" s="19">
        <f>IF(G33=プルダウン!$B$3,IF(G35=プルダウン!$D$4,1,IF(G35=プルダウン!$D$5,1,0)),IF(G33=プルダウン!$B$4,IF(G35=プルダウン!$D$4,1,IF(G35=プルダウン!$D$5,1,0))))</f>
        <v>1</v>
      </c>
      <c r="H34" s="19">
        <f>IF(H33=プルダウン!$B$3,IF(H35=プルダウン!$D$4,1,IF(H35=プルダウン!$D$5,1,0)),IF(H33=プルダウン!$B$4,IF(H35=プルダウン!$D$4,1,IF(H35=プルダウン!$D$5,1,0))))</f>
        <v>0</v>
      </c>
      <c r="I34" s="19">
        <f>IF(I33=プルダウン!$B$3,IF(I35=プルダウン!$D$4,1,IF(I35=プルダウン!$D$5,1,0)),IF(I33=プルダウン!$B$4,IF(I35=プルダウン!$D$4,1,IF(I35=プルダウン!$D$5,1,0))))</f>
        <v>0</v>
      </c>
      <c r="J34" s="8">
        <f>IF(J33=プルダウン!$B$3,IF(J35=プルダウン!$D$4,1,IF(J35=プルダウン!$D$5,1,0)),IF(J33=プルダウン!$B$4,IF(J35=プルダウン!$D$4,1,IF(J35=プルダウン!$D$5,1,0))))</f>
        <v>0</v>
      </c>
      <c r="K34" s="8">
        <f>IF(K33=プルダウン!$B$3,IF(K35=プルダウン!$D$4,1,IF(K35=プルダウン!$D$5,1,0)),IF(K33=プルダウン!$B$4,IF(K35=プルダウン!$D$4,1,IF(K35=プルダウン!$D$5,1,0))))</f>
        <v>0</v>
      </c>
      <c r="L34" s="19">
        <f>IF(L33=プルダウン!$B$3,IF(L35=プルダウン!$D$4,1,IF(L35=プルダウン!$D$5,1,0)),IF(L33=プルダウン!$B$4,IF(L35=プルダウン!$D$4,1,IF(L35=プルダウン!$D$5,1,0))))</f>
        <v>0</v>
      </c>
      <c r="M34" s="19">
        <f>IF(M33=プルダウン!$B$3,IF(M35=プルダウン!$D$4,1,IF(M35=プルダウン!$D$5,1,0)),IF(M33=プルダウン!$B$4,IF(M35=プルダウン!$D$4,1,IF(M35=プルダウン!$D$5,1,0))))</f>
        <v>1</v>
      </c>
      <c r="N34" s="19">
        <f>IF(N33=プルダウン!$B$3,IF(N35=プルダウン!$D$4,1,IF(N35=プルダウン!$D$5,1,0)),IF(N33=プルダウン!$B$4,IF(N35=プルダウン!$D$4,1,IF(N35=プルダウン!$D$5,1,0))))</f>
        <v>1</v>
      </c>
      <c r="O34" s="19">
        <f>IF(O33=プルダウン!$B$3,IF(O35=プルダウン!$D$4,1,IF(O35=プルダウン!$D$5,1,0)),IF(O33=プルダウン!$B$4,IF(O35=プルダウン!$D$4,1,IF(O35=プルダウン!$D$5,1,0))))</f>
        <v>1</v>
      </c>
      <c r="P34" s="19">
        <f>IF(P33=プルダウン!$B$3,IF(P35=プルダウン!$D$4,1,IF(P35=プルダウン!$D$5,1,0)),IF(P33=プルダウン!$B$4,IF(P35=プルダウン!$D$4,1,IF(P35=プルダウン!$D$5,1,0))))</f>
        <v>0</v>
      </c>
      <c r="Q34" s="8">
        <f>IF(Q33=プルダウン!$B$3,IF(Q35=プルダウン!$D$4,1,IF(Q35=プルダウン!$D$5,1,0)),IF(Q33=プルダウン!$B$4,IF(Q35=プルダウン!$D$4,1,IF(Q35=プルダウン!$D$5,1,0))))</f>
        <v>0</v>
      </c>
      <c r="R34" s="8">
        <f>IF(R33=プルダウン!$B$3,IF(R35=プルダウン!$D$4,1,IF(R35=プルダウン!$D$5,1,0)),IF(R33=プルダウン!$B$4,IF(R35=プルダウン!$D$4,1,IF(R35=プルダウン!$D$5,1,0))))</f>
        <v>0</v>
      </c>
      <c r="S34" s="19">
        <f>IF(S33=プルダウン!$B$3,IF(S35=プルダウン!$D$4,1,IF(S35=プルダウン!$D$5,1,0)),IF(S33=プルダウン!$B$4,IF(S35=プルダウン!$D$4,1,IF(S35=プルダウン!$D$5,1,0))))</f>
        <v>0</v>
      </c>
      <c r="T34" s="19">
        <f>IF(T33=プルダウン!$B$3,IF(T35=プルダウン!$D$4,1,IF(T35=プルダウン!$D$5,1,0)),IF(T33=プルダウン!$B$4,IF(T35=プルダウン!$D$4,1,IF(T35=プルダウン!$D$5,1,0))))</f>
        <v>1</v>
      </c>
      <c r="U34" s="19">
        <f>IF(U33=プルダウン!$B$3,IF(U35=プルダウン!$D$4,1,IF(U35=プルダウン!$D$5,1,0)),IF(U33=プルダウン!$B$4,IF(U35=プルダウン!$D$4,1,IF(U35=プルダウン!$D$5,1,0))))</f>
        <v>1</v>
      </c>
      <c r="V34" s="19" t="b">
        <f>IF(V33=プルダウン!$B$3,IF(V35=プルダウン!$D$4,1,IF(V35=プルダウン!$D$5,1,0)),IF(V33=プルダウン!$B$4,IF(V35=プルダウン!$D$4,1,IF(V35=プルダウン!$D$5,1,0))))</f>
        <v>0</v>
      </c>
      <c r="W34" s="19" t="b">
        <f>IF(W33=プルダウン!$B$3,IF(W35=プルダウン!$D$4,1,IF(W35=プルダウン!$D$5,1,0)),IF(W33=プルダウン!$B$4,IF(W35=プルダウン!$D$4,1,IF(W35=プルダウン!$D$5,1,0))))</f>
        <v>0</v>
      </c>
      <c r="X34" s="8" t="b">
        <f>IF(X33=プルダウン!$B$3,IF(X35=プルダウン!$D$4,1,IF(X35=プルダウン!$D$5,1,0)),IF(X33=プルダウン!$B$4,IF(X35=プルダウン!$D$4,1,IF(X35=プルダウン!$D$5,1,0))))</f>
        <v>0</v>
      </c>
      <c r="Y34" s="8" t="b">
        <f>IF(Y33=プルダウン!$B$3,IF(Y35=プルダウン!$D$4,1,IF(Y35=プルダウン!$D$5,1,0)),IF(Y33=プルダウン!$B$4,IF(Y35=プルダウン!$D$4,1,IF(Y35=プルダウン!$D$5,1,0))))</f>
        <v>0</v>
      </c>
      <c r="Z34" s="19" t="b">
        <f>IF(Z33=プルダウン!$B$3,IF(Z35=プルダウン!$D$4,1,IF(Z35=プルダウン!$D$5,1,0)),IF(Z33=プルダウン!$B$4,IF(Z35=プルダウン!$D$4,1,IF(Z35=プルダウン!$D$5,1,0))))</f>
        <v>0</v>
      </c>
      <c r="AA34" s="19">
        <f>IF(AA33=プルダウン!$B$3,IF(AA35=プルダウン!$D$4,1,IF(AA35=プルダウン!$D$5,1,0)),IF(AA33=プルダウン!$B$4,IF(AA35=プルダウン!$D$4,1,IF(AA35=プルダウン!$D$5,1,0))))</f>
        <v>1</v>
      </c>
      <c r="AB34" s="19">
        <f>IF(AB33=プルダウン!$B$3,IF(AB35=プルダウン!$D$4,1,IF(AB35=プルダウン!$D$5,1,0)),IF(AB33=プルダウン!$B$4,IF(AB35=プルダウン!$D$4,1,IF(AB35=プルダウン!$D$5,1,0))))</f>
        <v>1</v>
      </c>
      <c r="AC34" s="19">
        <f>IF(AC33=プルダウン!$B$3,IF(AC35=プルダウン!$D$4,1,IF(AC35=プルダウン!$D$5,1,0)),IF(AC33=プルダウン!$B$4,IF(AC35=プルダウン!$D$4,1,IF(AC35=プルダウン!$D$5,1,0))))</f>
        <v>1</v>
      </c>
      <c r="AD34" s="19">
        <f>IF(AD33=プルダウン!$B$3,IF(AD35=プルダウン!$D$4,1,IF(AD35=プルダウン!$D$5,1,0)),IF(AD33=プルダウン!$B$4,IF(AD35=プルダウン!$D$4,1,IF(AD35=プルダウン!$D$5,1,0))))</f>
        <v>0</v>
      </c>
      <c r="AE34" s="8">
        <f>IF(AE33=プルダウン!$B$3,IF(AE35=プルダウン!$D$4,1,IF(AE35=プルダウン!$D$5,1,0)),IF(AE33=プルダウン!$B$4,IF(AE35=プルダウン!$D$4,1,IF(AE35=プルダウン!$D$5,1,0))))</f>
        <v>0</v>
      </c>
      <c r="AF34" s="8">
        <f>IF(AF33=プルダウン!$B$3,IF(AF35=プルダウン!$D$4,1,IF(AF35=プルダウン!$D$5,1,0)),IF(AF33=プルダウン!$B$4,IF(AF35=プルダウン!$D$4,1,IF(AF35=プルダウン!$D$5,1,0))))</f>
        <v>0</v>
      </c>
      <c r="AG34" s="19">
        <f>IF(AG33=プルダウン!$B$3,IF(AG35=プルダウン!$D$4,1,IF(AG35=プルダウン!$D$5,1,0)),IF(AG33=プルダウン!$B$4,IF(AG35=プルダウン!$D$4,1,IF(AG35=プルダウン!$D$5,1,0))))</f>
        <v>0</v>
      </c>
      <c r="AH34" s="19">
        <f>IF(AH33=プルダウン!$B$3,IF(AH35=プルダウン!$D$4,1,IF(AH35=プルダウン!$D$5,1,0)),IF(AH33=プルダウン!$B$4,IF(AH35=プルダウン!$D$4,1,IF(AH35=プルダウン!$D$5,1,0))))</f>
        <v>1</v>
      </c>
      <c r="AI34" s="19">
        <f>IF(AI33=プルダウン!$B$3,IF(AI35=プルダウン!$D$4,1,IF(AI35=プルダウン!$D$5,1,0)),IF(AI33=プルダウン!$B$4,IF(AI35=プルダウン!$D$4,1,IF(AI35=プルダウン!$D$5,1,0))))</f>
        <v>1</v>
      </c>
      <c r="AJ34" s="19">
        <f>IF(AJ33=プルダウン!$B$3,IF(AJ35=プルダウン!$D$4,1,IF(AJ35=プルダウン!$D$5,1,0)),IF(AJ33=プルダウン!$B$4,IF(AJ35=プルダウン!$D$4,1,IF(AJ35=プルダウン!$D$5,1,0))))</f>
        <v>0</v>
      </c>
      <c r="AK34" s="23">
        <f>IF(AK33=プルダウン!$B$3,IF(AK35=プルダウン!$D$4,1,IF(AK35=プルダウン!$D$5,1,0)),IF(AK33=プルダウン!$B$4,IF(AK35=プルダウン!$D$4,1,IF(AK35=プルダウン!$D$5,1,0))))</f>
        <v>0</v>
      </c>
      <c r="AL34" s="22"/>
      <c r="AM34" s="11"/>
      <c r="AN34" s="11"/>
      <c r="AO34" s="11"/>
      <c r="AP34" s="20"/>
      <c r="AQ34" s="21"/>
    </row>
    <row r="35" spans="1:43" ht="20.25" customHeight="1" thickBot="1" x14ac:dyDescent="0.2">
      <c r="A35" s="44"/>
      <c r="B35" s="45"/>
      <c r="C35" s="45"/>
      <c r="D35" s="55" t="s">
        <v>18</v>
      </c>
      <c r="E35" s="56"/>
      <c r="F35" s="57"/>
      <c r="G35" s="8" t="s">
        <v>37</v>
      </c>
      <c r="H35" s="19" t="s">
        <v>36</v>
      </c>
      <c r="I35" s="19" t="s">
        <v>36</v>
      </c>
      <c r="J35" s="19" t="s">
        <v>36</v>
      </c>
      <c r="K35" s="19" t="s">
        <v>36</v>
      </c>
      <c r="L35" s="19" t="s">
        <v>36</v>
      </c>
      <c r="M35" s="19" t="s">
        <v>37</v>
      </c>
      <c r="N35" s="19" t="s">
        <v>37</v>
      </c>
      <c r="O35" s="19" t="s">
        <v>37</v>
      </c>
      <c r="P35" s="19" t="s">
        <v>36</v>
      </c>
      <c r="Q35" s="19" t="s">
        <v>36</v>
      </c>
      <c r="R35" s="19" t="s">
        <v>36</v>
      </c>
      <c r="S35" s="19" t="s">
        <v>36</v>
      </c>
      <c r="T35" s="19" t="s">
        <v>37</v>
      </c>
      <c r="U35" s="19" t="s">
        <v>37</v>
      </c>
      <c r="V35" s="19" t="s">
        <v>37</v>
      </c>
      <c r="W35" s="8" t="s">
        <v>37</v>
      </c>
      <c r="X35" s="8" t="s">
        <v>37</v>
      </c>
      <c r="Y35" s="8" t="s">
        <v>37</v>
      </c>
      <c r="Z35" s="8" t="s">
        <v>37</v>
      </c>
      <c r="AA35" s="8" t="s">
        <v>37</v>
      </c>
      <c r="AB35" s="8" t="s">
        <v>37</v>
      </c>
      <c r="AC35" s="8" t="s">
        <v>37</v>
      </c>
      <c r="AD35" s="19" t="s">
        <v>36</v>
      </c>
      <c r="AE35" s="19" t="s">
        <v>36</v>
      </c>
      <c r="AF35" s="19" t="s">
        <v>36</v>
      </c>
      <c r="AG35" s="19" t="s">
        <v>36</v>
      </c>
      <c r="AH35" s="8" t="s">
        <v>37</v>
      </c>
      <c r="AI35" s="8" t="s">
        <v>37</v>
      </c>
      <c r="AJ35" s="19" t="s">
        <v>36</v>
      </c>
      <c r="AK35" s="30" t="s">
        <v>36</v>
      </c>
      <c r="AL35" s="66" t="s">
        <v>23</v>
      </c>
      <c r="AM35" s="67"/>
      <c r="AN35" s="67"/>
      <c r="AO35" s="67"/>
      <c r="AP35" s="68">
        <f>SUM(G34:AK34)</f>
        <v>11</v>
      </c>
      <c r="AQ35" s="69"/>
    </row>
    <row r="36" spans="1:43" ht="20.25" customHeight="1" x14ac:dyDescent="0.15">
      <c r="A36" s="40" t="s">
        <v>74</v>
      </c>
      <c r="B36" s="41"/>
      <c r="C36" s="41"/>
      <c r="D36" s="49" t="s">
        <v>20</v>
      </c>
      <c r="E36" s="50"/>
      <c r="F36" s="51"/>
      <c r="G36" s="17">
        <v>1</v>
      </c>
      <c r="H36" s="17">
        <v>2</v>
      </c>
      <c r="I36" s="17">
        <v>3</v>
      </c>
      <c r="J36" s="5">
        <v>4</v>
      </c>
      <c r="K36" s="5">
        <v>5</v>
      </c>
      <c r="L36" s="17">
        <v>6</v>
      </c>
      <c r="M36" s="17">
        <v>7</v>
      </c>
      <c r="N36" s="17">
        <v>8</v>
      </c>
      <c r="O36" s="17">
        <v>9</v>
      </c>
      <c r="P36" s="17">
        <v>10</v>
      </c>
      <c r="Q36" s="5">
        <v>11</v>
      </c>
      <c r="R36" s="5">
        <v>12</v>
      </c>
      <c r="S36" s="17">
        <v>13</v>
      </c>
      <c r="T36" s="17">
        <v>14</v>
      </c>
      <c r="U36" s="17">
        <v>15</v>
      </c>
      <c r="V36" s="17">
        <v>16</v>
      </c>
      <c r="W36" s="17">
        <v>17</v>
      </c>
      <c r="X36" s="5">
        <v>18</v>
      </c>
      <c r="Y36" s="5">
        <v>19</v>
      </c>
      <c r="Z36" s="5">
        <v>20</v>
      </c>
      <c r="AA36" s="17">
        <v>21</v>
      </c>
      <c r="AB36" s="17">
        <v>22</v>
      </c>
      <c r="AC36" s="5">
        <v>23</v>
      </c>
      <c r="AD36" s="17">
        <v>24</v>
      </c>
      <c r="AE36" s="5">
        <v>25</v>
      </c>
      <c r="AF36" s="5">
        <v>26</v>
      </c>
      <c r="AG36" s="17">
        <v>27</v>
      </c>
      <c r="AH36" s="17">
        <v>28</v>
      </c>
      <c r="AI36" s="18">
        <v>29</v>
      </c>
      <c r="AJ36" s="18">
        <v>30</v>
      </c>
      <c r="AK36" s="24"/>
      <c r="AL36" s="58" t="s">
        <v>22</v>
      </c>
      <c r="AM36" s="59"/>
      <c r="AN36" s="59"/>
      <c r="AO36" s="59"/>
      <c r="AP36" s="59"/>
      <c r="AQ36" s="60"/>
    </row>
    <row r="37" spans="1:43" ht="20.25" customHeight="1" x14ac:dyDescent="0.15">
      <c r="A37" s="42"/>
      <c r="B37" s="43"/>
      <c r="C37" s="43"/>
      <c r="D37" s="52" t="s">
        <v>9</v>
      </c>
      <c r="E37" s="53"/>
      <c r="F37" s="54"/>
      <c r="G37" s="19" t="s">
        <v>3</v>
      </c>
      <c r="H37" s="19" t="s">
        <v>4</v>
      </c>
      <c r="I37" s="19" t="s">
        <v>5</v>
      </c>
      <c r="J37" s="8" t="s">
        <v>6</v>
      </c>
      <c r="K37" s="8" t="s">
        <v>7</v>
      </c>
      <c r="L37" s="19" t="s">
        <v>8</v>
      </c>
      <c r="M37" s="19" t="s">
        <v>2</v>
      </c>
      <c r="N37" s="19" t="s">
        <v>3</v>
      </c>
      <c r="O37" s="19" t="s">
        <v>4</v>
      </c>
      <c r="P37" s="19" t="s">
        <v>5</v>
      </c>
      <c r="Q37" s="8" t="s">
        <v>6</v>
      </c>
      <c r="R37" s="8" t="s">
        <v>7</v>
      </c>
      <c r="S37" s="19" t="s">
        <v>8</v>
      </c>
      <c r="T37" s="19" t="s">
        <v>2</v>
      </c>
      <c r="U37" s="19" t="s">
        <v>3</v>
      </c>
      <c r="V37" s="19" t="s">
        <v>4</v>
      </c>
      <c r="W37" s="19" t="s">
        <v>5</v>
      </c>
      <c r="X37" s="8" t="s">
        <v>6</v>
      </c>
      <c r="Y37" s="8" t="s">
        <v>7</v>
      </c>
      <c r="Z37" s="8" t="s">
        <v>8</v>
      </c>
      <c r="AA37" s="19" t="s">
        <v>2</v>
      </c>
      <c r="AB37" s="19" t="s">
        <v>3</v>
      </c>
      <c r="AC37" s="8" t="s">
        <v>4</v>
      </c>
      <c r="AD37" s="19" t="s">
        <v>5</v>
      </c>
      <c r="AE37" s="8" t="s">
        <v>6</v>
      </c>
      <c r="AF37" s="8" t="s">
        <v>7</v>
      </c>
      <c r="AG37" s="19" t="s">
        <v>8</v>
      </c>
      <c r="AH37" s="19" t="s">
        <v>2</v>
      </c>
      <c r="AI37" s="19" t="s">
        <v>3</v>
      </c>
      <c r="AJ37" s="19" t="s">
        <v>4</v>
      </c>
      <c r="AK37" s="23"/>
      <c r="AL37" s="61"/>
      <c r="AM37" s="62"/>
      <c r="AN37" s="62"/>
      <c r="AO37" s="62"/>
      <c r="AP37" s="62"/>
      <c r="AQ37" s="63"/>
    </row>
    <row r="38" spans="1:43" ht="20.25" customHeight="1" x14ac:dyDescent="0.15">
      <c r="A38" s="42"/>
      <c r="B38" s="43"/>
      <c r="C38" s="43"/>
      <c r="D38" s="52" t="s">
        <v>16</v>
      </c>
      <c r="E38" s="53"/>
      <c r="F38" s="54"/>
      <c r="G38" s="8" t="s">
        <v>24</v>
      </c>
      <c r="H38" s="8" t="s">
        <v>24</v>
      </c>
      <c r="I38" s="19" t="s">
        <v>24</v>
      </c>
      <c r="J38" s="19" t="s">
        <v>24</v>
      </c>
      <c r="K38" s="19" t="s">
        <v>24</v>
      </c>
      <c r="L38" s="19" t="s">
        <v>24</v>
      </c>
      <c r="M38" s="19" t="s">
        <v>24</v>
      </c>
      <c r="N38" s="8" t="s">
        <v>24</v>
      </c>
      <c r="O38" s="8" t="s">
        <v>24</v>
      </c>
      <c r="P38" s="8" t="s">
        <v>24</v>
      </c>
      <c r="Q38" s="8" t="s">
        <v>24</v>
      </c>
      <c r="R38" s="8" t="s">
        <v>24</v>
      </c>
      <c r="S38" s="8" t="s">
        <v>24</v>
      </c>
      <c r="T38" s="8" t="s">
        <v>24</v>
      </c>
      <c r="U38" s="8" t="s">
        <v>24</v>
      </c>
      <c r="V38" s="8" t="s">
        <v>24</v>
      </c>
      <c r="W38" s="8" t="s">
        <v>24</v>
      </c>
      <c r="X38" s="8" t="s">
        <v>24</v>
      </c>
      <c r="Y38" s="8" t="s">
        <v>24</v>
      </c>
      <c r="Z38" s="8" t="s">
        <v>24</v>
      </c>
      <c r="AA38" s="8" t="s">
        <v>24</v>
      </c>
      <c r="AB38" s="8" t="s">
        <v>24</v>
      </c>
      <c r="AC38" s="8" t="s">
        <v>24</v>
      </c>
      <c r="AD38" s="8" t="s">
        <v>24</v>
      </c>
      <c r="AE38" s="19" t="s">
        <v>24</v>
      </c>
      <c r="AF38" s="19" t="s">
        <v>24</v>
      </c>
      <c r="AG38" s="19" t="s">
        <v>24</v>
      </c>
      <c r="AH38" s="19" t="s">
        <v>24</v>
      </c>
      <c r="AI38" s="8" t="s">
        <v>24</v>
      </c>
      <c r="AJ38" s="8" t="s">
        <v>24</v>
      </c>
      <c r="AK38" s="23"/>
      <c r="AL38" s="61" t="s">
        <v>54</v>
      </c>
      <c r="AM38" s="62"/>
      <c r="AN38" s="62"/>
      <c r="AO38" s="62"/>
      <c r="AP38" s="64">
        <f>COUNTIF(G38:AK38,プルダウン!$B$3)+COUNTIF(G38:AK38,プルダウン!$B$4)</f>
        <v>30</v>
      </c>
      <c r="AQ38" s="65"/>
    </row>
    <row r="39" spans="1:43" ht="20.25" hidden="1" customHeight="1" x14ac:dyDescent="0.15">
      <c r="A39" s="42"/>
      <c r="B39" s="43"/>
      <c r="C39" s="43"/>
      <c r="D39" s="46"/>
      <c r="E39" s="47"/>
      <c r="F39" s="48"/>
      <c r="G39" s="8">
        <f>IF(G38=プルダウン!$B$3,IF(G40=プルダウン!$D$4,1,IF(G40=プルダウン!$D$5,1,0)),IF(G38=プルダウン!$B$4,IF(G40=プルダウン!$D$4,1,IF(G40=プルダウン!$D$5,1,0))))</f>
        <v>0</v>
      </c>
      <c r="H39" s="8">
        <f>IF(H38=プルダウン!$B$3,IF(H40=プルダウン!$D$4,1,IF(H40=プルダウン!$D$5,1,0)),IF(H38=プルダウン!$B$4,IF(H40=プルダウン!$D$4,1,IF(H40=プルダウン!$D$5,1,0))))</f>
        <v>0</v>
      </c>
      <c r="I39" s="19">
        <f>IF(I38=プルダウン!$B$3,IF(I40=プルダウン!$D$4,1,IF(I40=プルダウン!$D$5,1,0)),IF(I38=プルダウン!$B$4,IF(I40=プルダウン!$D$4,1,IF(I40=プルダウン!$D$5,1,0))))</f>
        <v>0</v>
      </c>
      <c r="J39" s="19">
        <f>IF(J38=プルダウン!$B$3,IF(J40=プルダウン!$D$4,1,IF(J40=プルダウン!$D$5,1,0)),IF(J38=プルダウン!$B$4,IF(J40=プルダウン!$D$4,1,IF(J40=プルダウン!$D$5,1,0))))</f>
        <v>1</v>
      </c>
      <c r="K39" s="19">
        <f>IF(K38=プルダウン!$B$3,IF(K40=プルダウン!$D$4,1,IF(K40=プルダウン!$D$5,1,0)),IF(K38=プルダウン!$B$4,IF(K40=プルダウン!$D$4,1,IF(K40=プルダウン!$D$5,1,0))))</f>
        <v>1</v>
      </c>
      <c r="L39" s="19">
        <f>IF(L38=プルダウン!$B$3,IF(L40=プルダウン!$D$4,1,IF(L40=プルダウン!$D$5,1,0)),IF(L38=プルダウン!$B$4,IF(L40=プルダウン!$D$4,1,IF(L40=プルダウン!$D$5,1,0))))</f>
        <v>1</v>
      </c>
      <c r="M39" s="19">
        <f>IF(M38=プルダウン!$B$3,IF(M40=プルダウン!$D$4,1,IF(M40=プルダウン!$D$5,1,0)),IF(M38=プルダウン!$B$4,IF(M40=プルダウン!$D$4,1,IF(M40=プルダウン!$D$5,1,0))))</f>
        <v>1</v>
      </c>
      <c r="N39" s="8">
        <f>IF(N38=プルダウン!$B$3,IF(N40=プルダウン!$D$4,1,IF(N40=プルダウン!$D$5,1,0)),IF(N38=プルダウン!$B$4,IF(N40=プルダウン!$D$4,1,IF(N40=プルダウン!$D$5,1,0))))</f>
        <v>0</v>
      </c>
      <c r="O39" s="8">
        <f>IF(O38=プルダウン!$B$3,IF(O40=プルダウン!$D$4,1,IF(O40=プルダウン!$D$5,1,0)),IF(O38=プルダウン!$B$4,IF(O40=プルダウン!$D$4,1,IF(O40=プルダウン!$D$5,1,0))))</f>
        <v>0</v>
      </c>
      <c r="P39" s="19">
        <f>IF(P38=プルダウン!$B$3,IF(P40=プルダウン!$D$4,1,IF(P40=プルダウン!$D$5,1,0)),IF(P38=プルダウン!$B$4,IF(P40=プルダウン!$D$4,1,IF(P40=プルダウン!$D$5,1,0))))</f>
        <v>0</v>
      </c>
      <c r="Q39" s="19">
        <f>IF(Q38=プルダウン!$B$3,IF(Q40=プルダウン!$D$4,1,IF(Q40=プルダウン!$D$5,1,0)),IF(Q38=プルダウン!$B$4,IF(Q40=プルダウン!$D$4,1,IF(Q40=プルダウン!$D$5,1,0))))</f>
        <v>1</v>
      </c>
      <c r="R39" s="19">
        <f>IF(R38=プルダウン!$B$3,IF(R40=プルダウン!$D$4,1,IF(R40=プルダウン!$D$5,1,0)),IF(R38=プルダウン!$B$4,IF(R40=プルダウン!$D$4,1,IF(R40=プルダウン!$D$5,1,0))))</f>
        <v>1</v>
      </c>
      <c r="S39" s="19">
        <f>IF(S38=プルダウン!$B$3,IF(S40=プルダウン!$D$4,1,IF(S40=プルダウン!$D$5,1,0)),IF(S38=プルダウン!$B$4,IF(S40=プルダウン!$D$4,1,IF(S40=プルダウン!$D$5,1,0))))</f>
        <v>0</v>
      </c>
      <c r="T39" s="19">
        <f>IF(T38=プルダウン!$B$3,IF(T40=プルダウン!$D$4,1,IF(T40=プルダウン!$D$5,1,0)),IF(T38=プルダウン!$B$4,IF(T40=プルダウン!$D$4,1,IF(T40=プルダウン!$D$5,1,0))))</f>
        <v>0</v>
      </c>
      <c r="U39" s="8">
        <f>IF(U38=プルダウン!$B$3,IF(U40=プルダウン!$D$4,1,IF(U40=プルダウン!$D$5,1,0)),IF(U38=プルダウン!$B$4,IF(U40=プルダウン!$D$4,1,IF(U40=プルダウン!$D$5,1,0))))</f>
        <v>0</v>
      </c>
      <c r="V39" s="8">
        <f>IF(V38=プルダウン!$B$3,IF(V40=プルダウン!$D$4,1,IF(V40=プルダウン!$D$5,1,0)),IF(V38=プルダウン!$B$4,IF(V40=プルダウン!$D$4,1,IF(V40=プルダウン!$D$5,1,0))))</f>
        <v>0</v>
      </c>
      <c r="W39" s="8">
        <f>IF(W38=プルダウン!$B$3,IF(W40=プルダウン!$D$4,1,IF(W40=プルダウン!$D$5,1,0)),IF(W38=プルダウン!$B$4,IF(W40=プルダウン!$D$4,1,IF(W40=プルダウン!$D$5,1,0))))</f>
        <v>0</v>
      </c>
      <c r="X39" s="19">
        <f>IF(X38=プルダウン!$B$3,IF(X40=プルダウン!$D$4,1,IF(X40=プルダウン!$D$5,1,0)),IF(X38=プルダウン!$B$4,IF(X40=プルダウン!$D$4,1,IF(X40=プルダウン!$D$5,1,0))))</f>
        <v>1</v>
      </c>
      <c r="Y39" s="19">
        <f>IF(Y38=プルダウン!$B$3,IF(Y40=プルダウン!$D$4,1,IF(Y40=プルダウン!$D$5,1,0)),IF(Y38=プルダウン!$B$4,IF(Y40=プルダウン!$D$4,1,IF(Y40=プルダウン!$D$5,1,0))))</f>
        <v>1</v>
      </c>
      <c r="Z39" s="19">
        <f>IF(Z38=プルダウン!$B$3,IF(Z40=プルダウン!$D$4,1,IF(Z40=プルダウン!$D$5,1,0)),IF(Z38=プルダウン!$B$4,IF(Z40=プルダウン!$D$4,1,IF(Z40=プルダウン!$D$5,1,0))))</f>
        <v>1</v>
      </c>
      <c r="AA39" s="19">
        <f>IF(AA38=プルダウン!$B$3,IF(AA40=プルダウン!$D$4,1,IF(AA40=プルダウン!$D$5,1,0)),IF(AA38=プルダウン!$B$4,IF(AA40=プルダウン!$D$4,1,IF(AA40=プルダウン!$D$5,1,0))))</f>
        <v>0</v>
      </c>
      <c r="AB39" s="8">
        <f>IF(AB38=プルダウン!$B$3,IF(AB40=プルダウン!$D$4,1,IF(AB40=プルダウン!$D$5,1,0)),IF(AB38=プルダウン!$B$4,IF(AB40=プルダウン!$D$4,1,IF(AB40=プルダウン!$D$5,1,0))))</f>
        <v>0</v>
      </c>
      <c r="AC39" s="8">
        <f>IF(AC38=プルダウン!$B$3,IF(AC40=プルダウン!$D$4,1,IF(AC40=プルダウン!$D$5,1,0)),IF(AC38=プルダウン!$B$4,IF(AC40=プルダウン!$D$4,1,IF(AC40=プルダウン!$D$5,1,0))))</f>
        <v>1</v>
      </c>
      <c r="AD39" s="8">
        <f>IF(AD38=プルダウン!$B$3,IF(AD40=プルダウン!$D$4,1,IF(AD40=プルダウン!$D$5,1,0)),IF(AD38=プルダウン!$B$4,IF(AD40=プルダウン!$D$4,1,IF(AD40=プルダウン!$D$5,1,0))))</f>
        <v>0</v>
      </c>
      <c r="AE39" s="19">
        <f>IF(AE38=プルダウン!$B$3,IF(AE40=プルダウン!$D$4,1,IF(AE40=プルダウン!$D$5,1,0)),IF(AE38=プルダウン!$B$4,IF(AE40=プルダウン!$D$4,1,IF(AE40=プルダウン!$D$5,1,0))))</f>
        <v>1</v>
      </c>
      <c r="AF39" s="19">
        <f>IF(AF38=プルダウン!$B$3,IF(AF40=プルダウン!$D$4,1,IF(AF40=プルダウン!$D$5,1,0)),IF(AF38=プルダウン!$B$4,IF(AF40=プルダウン!$D$4,1,IF(AF40=プルダウン!$D$5,1,0))))</f>
        <v>1</v>
      </c>
      <c r="AG39" s="19">
        <f>IF(AG38=プルダウン!$B$3,IF(AG40=プルダウン!$D$4,1,IF(AG40=プルダウン!$D$5,1,0)),IF(AG38=プルダウン!$B$4,IF(AG40=プルダウン!$D$4,1,IF(AG40=プルダウン!$D$5,1,0))))</f>
        <v>0</v>
      </c>
      <c r="AH39" s="19">
        <f>IF(AH38=プルダウン!$B$3,IF(AH40=プルダウン!$D$4,1,IF(AH40=プルダウン!$D$5,1,0)),IF(AH38=プルダウン!$B$4,IF(AH40=プルダウン!$D$4,1,IF(AH40=プルダウン!$D$5,1,0))))</f>
        <v>0</v>
      </c>
      <c r="AI39" s="8">
        <f>IF(AI38=プルダウン!$B$3,IF(AI40=プルダウン!$D$4,1,IF(AI40=プルダウン!$D$5,1,0)),IF(AI38=プルダウン!$B$4,IF(AI40=プルダウン!$D$4,1,IF(AI40=プルダウン!$D$5,1,0))))</f>
        <v>0</v>
      </c>
      <c r="AJ39" s="8">
        <f>IF(AJ38=プルダウン!$B$3,IF(AJ40=プルダウン!$D$4,1,IF(AJ40=プルダウン!$D$5,1,0)),IF(AJ38=プルダウン!$B$4,IF(AJ40=プルダウン!$D$4,1,IF(AJ40=プルダウン!$D$5,1,0))))</f>
        <v>0</v>
      </c>
      <c r="AK39" s="23"/>
      <c r="AL39" s="22"/>
      <c r="AM39" s="11"/>
      <c r="AN39" s="11"/>
      <c r="AO39" s="11"/>
      <c r="AP39" s="20"/>
      <c r="AQ39" s="21"/>
    </row>
    <row r="40" spans="1:43" ht="20.25" customHeight="1" thickBot="1" x14ac:dyDescent="0.2">
      <c r="A40" s="44"/>
      <c r="B40" s="45"/>
      <c r="C40" s="45"/>
      <c r="D40" s="55" t="s">
        <v>18</v>
      </c>
      <c r="E40" s="56"/>
      <c r="F40" s="57"/>
      <c r="G40" s="19" t="s">
        <v>36</v>
      </c>
      <c r="H40" s="19" t="s">
        <v>36</v>
      </c>
      <c r="I40" s="19" t="s">
        <v>36</v>
      </c>
      <c r="J40" s="8" t="s">
        <v>37</v>
      </c>
      <c r="K40" s="8" t="s">
        <v>37</v>
      </c>
      <c r="L40" s="19" t="s">
        <v>38</v>
      </c>
      <c r="M40" s="19" t="s">
        <v>38</v>
      </c>
      <c r="N40" s="19" t="s">
        <v>36</v>
      </c>
      <c r="O40" s="19" t="s">
        <v>36</v>
      </c>
      <c r="P40" s="19" t="s">
        <v>36</v>
      </c>
      <c r="Q40" s="8" t="s">
        <v>37</v>
      </c>
      <c r="R40" s="8" t="s">
        <v>37</v>
      </c>
      <c r="S40" s="19" t="s">
        <v>36</v>
      </c>
      <c r="T40" s="19" t="s">
        <v>36</v>
      </c>
      <c r="U40" s="19" t="s">
        <v>36</v>
      </c>
      <c r="V40" s="19" t="s">
        <v>36</v>
      </c>
      <c r="W40" s="19" t="s">
        <v>36</v>
      </c>
      <c r="X40" s="8" t="s">
        <v>37</v>
      </c>
      <c r="Y40" s="8" t="s">
        <v>37</v>
      </c>
      <c r="Z40" s="8" t="s">
        <v>37</v>
      </c>
      <c r="AA40" s="19" t="s">
        <v>36</v>
      </c>
      <c r="AB40" s="19" t="s">
        <v>36</v>
      </c>
      <c r="AC40" s="8" t="s">
        <v>37</v>
      </c>
      <c r="AD40" s="19" t="s">
        <v>36</v>
      </c>
      <c r="AE40" s="8" t="s">
        <v>37</v>
      </c>
      <c r="AF40" s="8" t="s">
        <v>37</v>
      </c>
      <c r="AG40" s="19" t="s">
        <v>36</v>
      </c>
      <c r="AH40" s="29" t="s">
        <v>36</v>
      </c>
      <c r="AI40" s="29" t="s">
        <v>36</v>
      </c>
      <c r="AJ40" s="29" t="s">
        <v>36</v>
      </c>
      <c r="AK40" s="30"/>
      <c r="AL40" s="66" t="s">
        <v>23</v>
      </c>
      <c r="AM40" s="67"/>
      <c r="AN40" s="67"/>
      <c r="AO40" s="67"/>
      <c r="AP40" s="68">
        <f>SUM(G39:AK39)</f>
        <v>12</v>
      </c>
      <c r="AQ40" s="69"/>
    </row>
    <row r="41" spans="1:43" ht="20.25" customHeight="1" x14ac:dyDescent="0.15">
      <c r="A41" s="40" t="s">
        <v>75</v>
      </c>
      <c r="B41" s="41"/>
      <c r="C41" s="41"/>
      <c r="D41" s="49" t="s">
        <v>20</v>
      </c>
      <c r="E41" s="50"/>
      <c r="F41" s="51"/>
      <c r="G41" s="17">
        <v>1</v>
      </c>
      <c r="H41" s="5">
        <v>2</v>
      </c>
      <c r="I41" s="5">
        <v>3</v>
      </c>
      <c r="J41" s="17">
        <v>4</v>
      </c>
      <c r="K41" s="17">
        <v>5</v>
      </c>
      <c r="L41" s="17">
        <v>6</v>
      </c>
      <c r="M41" s="17">
        <v>7</v>
      </c>
      <c r="N41" s="17">
        <v>8</v>
      </c>
      <c r="O41" s="5">
        <v>9</v>
      </c>
      <c r="P41" s="5">
        <v>10</v>
      </c>
      <c r="Q41" s="17">
        <v>11</v>
      </c>
      <c r="R41" s="17">
        <v>12</v>
      </c>
      <c r="S41" s="17">
        <v>13</v>
      </c>
      <c r="T41" s="17">
        <v>14</v>
      </c>
      <c r="U41" s="17">
        <v>15</v>
      </c>
      <c r="V41" s="5">
        <v>16</v>
      </c>
      <c r="W41" s="5">
        <v>17</v>
      </c>
      <c r="X41" s="17">
        <v>18</v>
      </c>
      <c r="Y41" s="17">
        <v>19</v>
      </c>
      <c r="Z41" s="17">
        <v>20</v>
      </c>
      <c r="AA41" s="17">
        <v>21</v>
      </c>
      <c r="AB41" s="17">
        <v>22</v>
      </c>
      <c r="AC41" s="5">
        <v>23</v>
      </c>
      <c r="AD41" s="5">
        <v>24</v>
      </c>
      <c r="AE41" s="17">
        <v>25</v>
      </c>
      <c r="AF41" s="17">
        <v>26</v>
      </c>
      <c r="AG41" s="17">
        <v>27</v>
      </c>
      <c r="AH41" s="18">
        <v>28</v>
      </c>
      <c r="AI41" s="18">
        <v>29</v>
      </c>
      <c r="AJ41" s="6">
        <v>30</v>
      </c>
      <c r="AK41" s="38">
        <v>31</v>
      </c>
      <c r="AL41" s="58" t="s">
        <v>22</v>
      </c>
      <c r="AM41" s="59"/>
      <c r="AN41" s="59"/>
      <c r="AO41" s="59"/>
      <c r="AP41" s="59"/>
      <c r="AQ41" s="60"/>
    </row>
    <row r="42" spans="1:43" ht="20.25" customHeight="1" x14ac:dyDescent="0.15">
      <c r="A42" s="42"/>
      <c r="B42" s="43"/>
      <c r="C42" s="43"/>
      <c r="D42" s="52" t="s">
        <v>9</v>
      </c>
      <c r="E42" s="53"/>
      <c r="F42" s="54"/>
      <c r="G42" s="19" t="s">
        <v>5</v>
      </c>
      <c r="H42" s="8" t="s">
        <v>6</v>
      </c>
      <c r="I42" s="8" t="s">
        <v>7</v>
      </c>
      <c r="J42" s="19" t="s">
        <v>8</v>
      </c>
      <c r="K42" s="19" t="s">
        <v>2</v>
      </c>
      <c r="L42" s="19" t="s">
        <v>3</v>
      </c>
      <c r="M42" s="19" t="s">
        <v>4</v>
      </c>
      <c r="N42" s="19" t="s">
        <v>5</v>
      </c>
      <c r="O42" s="8" t="s">
        <v>6</v>
      </c>
      <c r="P42" s="8" t="s">
        <v>7</v>
      </c>
      <c r="Q42" s="19" t="s">
        <v>8</v>
      </c>
      <c r="R42" s="19" t="s">
        <v>2</v>
      </c>
      <c r="S42" s="19" t="s">
        <v>3</v>
      </c>
      <c r="T42" s="19" t="s">
        <v>4</v>
      </c>
      <c r="U42" s="19" t="s">
        <v>5</v>
      </c>
      <c r="V42" s="8" t="s">
        <v>6</v>
      </c>
      <c r="W42" s="8" t="s">
        <v>7</v>
      </c>
      <c r="X42" s="19" t="s">
        <v>8</v>
      </c>
      <c r="Y42" s="19" t="s">
        <v>2</v>
      </c>
      <c r="Z42" s="19" t="s">
        <v>3</v>
      </c>
      <c r="AA42" s="19" t="s">
        <v>4</v>
      </c>
      <c r="AB42" s="19" t="s">
        <v>5</v>
      </c>
      <c r="AC42" s="8" t="s">
        <v>6</v>
      </c>
      <c r="AD42" s="8" t="s">
        <v>7</v>
      </c>
      <c r="AE42" s="19" t="s">
        <v>8</v>
      </c>
      <c r="AF42" s="19" t="s">
        <v>2</v>
      </c>
      <c r="AG42" s="19" t="s">
        <v>3</v>
      </c>
      <c r="AH42" s="19" t="s">
        <v>4</v>
      </c>
      <c r="AI42" s="19" t="s">
        <v>5</v>
      </c>
      <c r="AJ42" s="8" t="s">
        <v>67</v>
      </c>
      <c r="AK42" s="8" t="s">
        <v>7</v>
      </c>
      <c r="AL42" s="61"/>
      <c r="AM42" s="62"/>
      <c r="AN42" s="62"/>
      <c r="AO42" s="62"/>
      <c r="AP42" s="62"/>
      <c r="AQ42" s="63"/>
    </row>
    <row r="43" spans="1:43" ht="20.25" customHeight="1" x14ac:dyDescent="0.15">
      <c r="A43" s="42"/>
      <c r="B43" s="43"/>
      <c r="C43" s="43"/>
      <c r="D43" s="52" t="s">
        <v>16</v>
      </c>
      <c r="E43" s="53"/>
      <c r="F43" s="54"/>
      <c r="G43" s="19" t="s">
        <v>24</v>
      </c>
      <c r="H43" s="19" t="s">
        <v>24</v>
      </c>
      <c r="I43" s="19" t="s">
        <v>24</v>
      </c>
      <c r="J43" s="19" t="s">
        <v>24</v>
      </c>
      <c r="K43" s="19" t="s">
        <v>24</v>
      </c>
      <c r="L43" s="8" t="s">
        <v>24</v>
      </c>
      <c r="M43" s="8" t="s">
        <v>24</v>
      </c>
      <c r="N43" s="8" t="s">
        <v>24</v>
      </c>
      <c r="O43" s="19" t="s">
        <v>24</v>
      </c>
      <c r="P43" s="19" t="s">
        <v>24</v>
      </c>
      <c r="Q43" s="19" t="s">
        <v>24</v>
      </c>
      <c r="R43" s="19" t="s">
        <v>24</v>
      </c>
      <c r="S43" s="8" t="s">
        <v>24</v>
      </c>
      <c r="T43" s="8" t="s">
        <v>24</v>
      </c>
      <c r="U43" s="19" t="s">
        <v>24</v>
      </c>
      <c r="V43" s="19" t="s">
        <v>24</v>
      </c>
      <c r="W43" s="19" t="s">
        <v>24</v>
      </c>
      <c r="X43" s="19" t="s">
        <v>24</v>
      </c>
      <c r="Y43" s="19" t="s">
        <v>24</v>
      </c>
      <c r="Z43" s="8" t="s">
        <v>24</v>
      </c>
      <c r="AA43" s="8" t="s">
        <v>24</v>
      </c>
      <c r="AB43" s="19" t="s">
        <v>24</v>
      </c>
      <c r="AC43" s="19" t="s">
        <v>24</v>
      </c>
      <c r="AD43" s="19" t="s">
        <v>24</v>
      </c>
      <c r="AE43" s="19" t="s">
        <v>24</v>
      </c>
      <c r="AF43" s="19" t="s">
        <v>24</v>
      </c>
      <c r="AG43" s="8" t="s">
        <v>24</v>
      </c>
      <c r="AH43" s="8" t="s">
        <v>24</v>
      </c>
      <c r="AI43" s="19" t="s">
        <v>24</v>
      </c>
      <c r="AJ43" s="19" t="s">
        <v>24</v>
      </c>
      <c r="AK43" s="23" t="s">
        <v>24</v>
      </c>
      <c r="AL43" s="61" t="s">
        <v>54</v>
      </c>
      <c r="AM43" s="62"/>
      <c r="AN43" s="62"/>
      <c r="AO43" s="62"/>
      <c r="AP43" s="64">
        <f>COUNTIF(G43:AK43,プルダウン!$B$3)+COUNTIF(G43:AK43,プルダウン!$B$4)</f>
        <v>31</v>
      </c>
      <c r="AQ43" s="65"/>
    </row>
    <row r="44" spans="1:43" ht="20.25" hidden="1" customHeight="1" x14ac:dyDescent="0.15">
      <c r="A44" s="42"/>
      <c r="B44" s="43"/>
      <c r="C44" s="43"/>
      <c r="D44" s="46"/>
      <c r="E44" s="47"/>
      <c r="F44" s="48"/>
      <c r="G44" s="19">
        <f>IF(G43=プルダウン!$B$3,IF(G45=プルダウン!$D$4,1,IF(G45=プルダウン!$D$5,1,0)),IF(G43=プルダウン!$B$4,IF(G45=プルダウン!$D$4,1,IF(G45=プルダウン!$D$5,1,0))))</f>
        <v>0</v>
      </c>
      <c r="H44" s="19">
        <f>IF(H43=プルダウン!$B$3,IF(H45=プルダウン!$D$4,1,IF(H45=プルダウン!$D$5,1,0)),IF(H43=プルダウン!$B$4,IF(H45=プルダウン!$D$4,1,IF(H45=プルダウン!$D$5,1,0))))</f>
        <v>1</v>
      </c>
      <c r="I44" s="19">
        <f>IF(I43=プルダウン!$B$3,IF(I45=プルダウン!$D$4,1,IF(I45=プルダウン!$D$5,1,0)),IF(I43=プルダウン!$B$4,IF(I45=プルダウン!$D$4,1,IF(I45=プルダウン!$D$5,1,0))))</f>
        <v>1</v>
      </c>
      <c r="J44" s="19">
        <f>IF(J43=プルダウン!$B$3,IF(J45=プルダウン!$D$4,1,IF(J45=プルダウン!$D$5,1,0)),IF(J43=プルダウン!$B$4,IF(J45=プルダウン!$D$4,1,IF(J45=プルダウン!$D$5,1,0))))</f>
        <v>0</v>
      </c>
      <c r="K44" s="19">
        <f>IF(K43=プルダウン!$B$3,IF(K45=プルダウン!$D$4,1,IF(K45=プルダウン!$D$5,1,0)),IF(K43=プルダウン!$B$4,IF(K45=プルダウン!$D$4,1,IF(K45=プルダウン!$D$5,1,0))))</f>
        <v>0</v>
      </c>
      <c r="L44" s="8">
        <f>IF(L43=プルダウン!$B$3,IF(L45=プルダウン!$D$4,1,IF(L45=プルダウン!$D$5,1,0)),IF(L43=プルダウン!$B$4,IF(L45=プルダウン!$D$4,1,IF(L45=プルダウン!$D$5,1,0))))</f>
        <v>0</v>
      </c>
      <c r="M44" s="8">
        <f>IF(M43=プルダウン!$B$3,IF(M45=プルダウン!$D$4,1,IF(M45=プルダウン!$D$5,1,0)),IF(M43=プルダウン!$B$4,IF(M45=プルダウン!$D$4,1,IF(M45=プルダウン!$D$5,1,0))))</f>
        <v>0</v>
      </c>
      <c r="N44" s="8">
        <f>IF(N43=プルダウン!$B$3,IF(N45=プルダウン!$D$4,1,IF(N45=プルダウン!$D$5,1,0)),IF(N43=プルダウン!$B$4,IF(N45=プルダウン!$D$4,1,IF(N45=プルダウン!$D$5,1,0))))</f>
        <v>0</v>
      </c>
      <c r="O44" s="19">
        <f>IF(O43=プルダウン!$B$3,IF(O45=プルダウン!$D$4,1,IF(O45=プルダウン!$D$5,1,0)),IF(O43=プルダウン!$B$4,IF(O45=プルダウン!$D$4,1,IF(O45=プルダウン!$D$5,1,0))))</f>
        <v>1</v>
      </c>
      <c r="P44" s="19">
        <f>IF(P43=プルダウン!$B$3,IF(P45=プルダウン!$D$4,1,IF(P45=プルダウン!$D$5,1,0)),IF(P43=プルダウン!$B$4,IF(P45=プルダウン!$D$4,1,IF(P45=プルダウン!$D$5,1,0))))</f>
        <v>1</v>
      </c>
      <c r="Q44" s="19">
        <f>IF(Q43=プルダウン!$B$3,IF(Q45=プルダウン!$D$4,1,IF(Q45=プルダウン!$D$5,1,0)),IF(Q43=プルダウン!$B$4,IF(Q45=プルダウン!$D$4,1,IF(Q45=プルダウン!$D$5,1,0))))</f>
        <v>0</v>
      </c>
      <c r="R44" s="19">
        <f>IF(R43=プルダウン!$B$3,IF(R45=プルダウン!$D$4,1,IF(R45=プルダウン!$D$5,1,0)),IF(R43=プルダウン!$B$4,IF(R45=プルダウン!$D$4,1,IF(R45=プルダウン!$D$5,1,0))))</f>
        <v>0</v>
      </c>
      <c r="S44" s="8">
        <f>IF(S43=プルダウン!$B$3,IF(S45=プルダウン!$D$4,1,IF(S45=プルダウン!$D$5,1,0)),IF(S43=プルダウン!$B$4,IF(S45=プルダウン!$D$4,1,IF(S45=プルダウン!$D$5,1,0))))</f>
        <v>0</v>
      </c>
      <c r="T44" s="8">
        <f>IF(T43=プルダウン!$B$3,IF(T45=プルダウン!$D$4,1,IF(T45=プルダウン!$D$5,1,0)),IF(T43=プルダウン!$B$4,IF(T45=プルダウン!$D$4,1,IF(T45=プルダウン!$D$5,1,0))))</f>
        <v>0</v>
      </c>
      <c r="U44" s="19">
        <f>IF(U43=プルダウン!$B$3,IF(U45=プルダウン!$D$4,1,IF(U45=プルダウン!$D$5,1,0)),IF(U43=プルダウン!$B$4,IF(U45=プルダウン!$D$4,1,IF(U45=プルダウン!$D$5,1,0))))</f>
        <v>0</v>
      </c>
      <c r="V44" s="19">
        <f>IF(V43=プルダウン!$B$3,IF(V45=プルダウン!$D$4,1,IF(V45=プルダウン!$D$5,1,0)),IF(V43=プルダウン!$B$4,IF(V45=プルダウン!$D$4,1,IF(V45=プルダウン!$D$5,1,0))))</f>
        <v>1</v>
      </c>
      <c r="W44" s="19">
        <f>IF(W43=プルダウン!$B$3,IF(W45=プルダウン!$D$4,1,IF(W45=プルダウン!$D$5,1,0)),IF(W43=プルダウン!$B$4,IF(W45=プルダウン!$D$4,1,IF(W45=プルダウン!$D$5,1,0))))</f>
        <v>1</v>
      </c>
      <c r="X44" s="19">
        <f>IF(X43=プルダウン!$B$3,IF(X45=プルダウン!$D$4,1,IF(X45=プルダウン!$D$5,1,0)),IF(X43=プルダウン!$B$4,IF(X45=プルダウン!$D$4,1,IF(X45=プルダウン!$D$5,1,0))))</f>
        <v>0</v>
      </c>
      <c r="Y44" s="19">
        <f>IF(Y43=プルダウン!$B$3,IF(Y45=プルダウン!$D$4,1,IF(Y45=プルダウン!$D$5,1,0)),IF(Y43=プルダウン!$B$4,IF(Y45=プルダウン!$D$4,1,IF(Y45=プルダウン!$D$5,1,0))))</f>
        <v>0</v>
      </c>
      <c r="Z44" s="8">
        <f>IF(Z43=プルダウン!$B$3,IF(Z45=プルダウン!$D$4,1,IF(Z45=プルダウン!$D$5,1,0)),IF(Z43=プルダウン!$B$4,IF(Z45=プルダウン!$D$4,1,IF(Z45=プルダウン!$D$5,1,0))))</f>
        <v>0</v>
      </c>
      <c r="AA44" s="8">
        <f>IF(AA43=プルダウン!$B$3,IF(AA45=プルダウン!$D$4,1,IF(AA45=プルダウン!$D$5,1,0)),IF(AA43=プルダウン!$B$4,IF(AA45=プルダウン!$D$4,1,IF(AA45=プルダウン!$D$5,1,0))))</f>
        <v>0</v>
      </c>
      <c r="AB44" s="19">
        <f>IF(AB43=プルダウン!$B$3,IF(AB45=プルダウン!$D$4,1,IF(AB45=プルダウン!$D$5,1,0)),IF(AB43=プルダウン!$B$4,IF(AB45=プルダウン!$D$4,1,IF(AB45=プルダウン!$D$5,1,0))))</f>
        <v>0</v>
      </c>
      <c r="AC44" s="19">
        <f>IF(AC43=プルダウン!$B$3,IF(AC45=プルダウン!$D$4,1,IF(AC45=プルダウン!$D$5,1,0)),IF(AC43=プルダウン!$B$4,IF(AC45=プルダウン!$D$4,1,IF(AC45=プルダウン!$D$5,1,0))))</f>
        <v>1</v>
      </c>
      <c r="AD44" s="19">
        <f>IF(AD43=プルダウン!$B$3,IF(AD45=プルダウン!$D$4,1,IF(AD45=プルダウン!$D$5,1,0)),IF(AD43=プルダウン!$B$4,IF(AD45=プルダウン!$D$4,1,IF(AD45=プルダウン!$D$5,1,0))))</f>
        <v>1</v>
      </c>
      <c r="AE44" s="19">
        <f>IF(AE43=プルダウン!$B$3,IF(AE45=プルダウン!$D$4,1,IF(AE45=プルダウン!$D$5,1,0)),IF(AE43=プルダウン!$B$4,IF(AE45=プルダウン!$D$4,1,IF(AE45=プルダウン!$D$5,1,0))))</f>
        <v>0</v>
      </c>
      <c r="AF44" s="19">
        <f>IF(AF43=プルダウン!$B$3,IF(AF45=プルダウン!$D$4,1,IF(AF45=プルダウン!$D$5,1,0)),IF(AF43=プルダウン!$B$4,IF(AF45=プルダウン!$D$4,1,IF(AF45=プルダウン!$D$5,1,0))))</f>
        <v>0</v>
      </c>
      <c r="AG44" s="8">
        <f>IF(AG43=プルダウン!$B$3,IF(AG45=プルダウン!$D$4,1,IF(AG45=プルダウン!$D$5,1,0)),IF(AG43=プルダウン!$B$4,IF(AG45=プルダウン!$D$4,1,IF(AG45=プルダウン!$D$5,1,0))))</f>
        <v>0</v>
      </c>
      <c r="AH44" s="8">
        <f>IF(AH43=プルダウン!$B$3,IF(AH45=プルダウン!$D$4,1,IF(AH45=プルダウン!$D$5,1,0)),IF(AH43=プルダウン!$B$4,IF(AH45=プルダウン!$D$4,1,IF(AH45=プルダウン!$D$5,1,0))))</f>
        <v>0</v>
      </c>
      <c r="AI44" s="19">
        <f>IF(AI43=プルダウン!$B$3,IF(AI45=プルダウン!$D$4,1,IF(AI45=プルダウン!$D$5,1,0)),IF(AI43=プルダウン!$B$4,IF(AI45=プルダウン!$D$4,1,IF(AI45=プルダウン!$D$5,1,0))))</f>
        <v>0</v>
      </c>
      <c r="AJ44" s="19">
        <f>IF(AJ43=プルダウン!$B$3,IF(AJ45=プルダウン!$D$4,1,IF(AJ45=プルダウン!$D$5,1,0)),IF(AJ43=プルダウン!$B$4,IF(AJ45=プルダウン!$D$4,1,IF(AJ45=プルダウン!$D$5,1,0))))</f>
        <v>1</v>
      </c>
      <c r="AK44" s="23">
        <f>IF(AK43=プルダウン!$B$3,IF(AK45=プルダウン!$D$4,1,IF(AK45=プルダウン!$D$5,1,0)),IF(AK43=プルダウン!$B$4,IF(AK45=プルダウン!$D$4,1,IF(AK45=プルダウン!$D$5,1,0))))</f>
        <v>1</v>
      </c>
      <c r="AL44" s="22"/>
      <c r="AM44" s="11"/>
      <c r="AN44" s="11"/>
      <c r="AO44" s="11"/>
      <c r="AP44" s="20"/>
      <c r="AQ44" s="21"/>
    </row>
    <row r="45" spans="1:43" ht="20.25" customHeight="1" thickBot="1" x14ac:dyDescent="0.2">
      <c r="A45" s="44"/>
      <c r="B45" s="45"/>
      <c r="C45" s="45"/>
      <c r="D45" s="55" t="s">
        <v>18</v>
      </c>
      <c r="E45" s="56"/>
      <c r="F45" s="57"/>
      <c r="G45" s="19" t="s">
        <v>36</v>
      </c>
      <c r="H45" s="8" t="s">
        <v>37</v>
      </c>
      <c r="I45" s="8" t="s">
        <v>37</v>
      </c>
      <c r="J45" s="19" t="s">
        <v>36</v>
      </c>
      <c r="K45" s="19" t="s">
        <v>36</v>
      </c>
      <c r="L45" s="19" t="s">
        <v>36</v>
      </c>
      <c r="M45" s="19" t="s">
        <v>36</v>
      </c>
      <c r="N45" s="19" t="s">
        <v>36</v>
      </c>
      <c r="O45" s="8" t="s">
        <v>37</v>
      </c>
      <c r="P45" s="8" t="s">
        <v>37</v>
      </c>
      <c r="Q45" s="19" t="s">
        <v>36</v>
      </c>
      <c r="R45" s="19" t="s">
        <v>36</v>
      </c>
      <c r="S45" s="19" t="s">
        <v>36</v>
      </c>
      <c r="T45" s="19" t="s">
        <v>36</v>
      </c>
      <c r="U45" s="19" t="s">
        <v>36</v>
      </c>
      <c r="V45" s="8" t="s">
        <v>37</v>
      </c>
      <c r="W45" s="8" t="s">
        <v>37</v>
      </c>
      <c r="X45" s="19" t="s">
        <v>36</v>
      </c>
      <c r="Y45" s="19" t="s">
        <v>36</v>
      </c>
      <c r="Z45" s="19" t="s">
        <v>36</v>
      </c>
      <c r="AA45" s="19" t="s">
        <v>36</v>
      </c>
      <c r="AB45" s="19" t="s">
        <v>36</v>
      </c>
      <c r="AC45" s="8" t="s">
        <v>37</v>
      </c>
      <c r="AD45" s="8" t="s">
        <v>37</v>
      </c>
      <c r="AE45" s="19" t="s">
        <v>36</v>
      </c>
      <c r="AF45" s="29" t="s">
        <v>36</v>
      </c>
      <c r="AG45" s="29" t="s">
        <v>36</v>
      </c>
      <c r="AH45" s="29" t="s">
        <v>36</v>
      </c>
      <c r="AI45" s="29" t="s">
        <v>36</v>
      </c>
      <c r="AJ45" s="8" t="s">
        <v>37</v>
      </c>
      <c r="AK45" s="30" t="s">
        <v>64</v>
      </c>
      <c r="AL45" s="66" t="s">
        <v>23</v>
      </c>
      <c r="AM45" s="67"/>
      <c r="AN45" s="67"/>
      <c r="AO45" s="67"/>
      <c r="AP45" s="68">
        <f>SUM(G44:AK44)</f>
        <v>10</v>
      </c>
      <c r="AQ45" s="69"/>
    </row>
    <row r="46" spans="1:43" ht="20.25" customHeight="1" x14ac:dyDescent="0.15">
      <c r="A46" s="40" t="s">
        <v>76</v>
      </c>
      <c r="B46" s="41"/>
      <c r="C46" s="41"/>
      <c r="D46" s="49" t="s">
        <v>20</v>
      </c>
      <c r="E46" s="50"/>
      <c r="F46" s="51"/>
      <c r="G46" s="17">
        <v>1</v>
      </c>
      <c r="H46" s="17">
        <v>2</v>
      </c>
      <c r="I46" s="5">
        <v>3</v>
      </c>
      <c r="J46" s="17">
        <v>4</v>
      </c>
      <c r="K46" s="17">
        <v>5</v>
      </c>
      <c r="L46" s="5">
        <v>6</v>
      </c>
      <c r="M46" s="5">
        <v>7</v>
      </c>
      <c r="N46" s="17">
        <v>8</v>
      </c>
      <c r="O46" s="17">
        <v>9</v>
      </c>
      <c r="P46" s="17">
        <v>10</v>
      </c>
      <c r="Q46" s="17">
        <v>11</v>
      </c>
      <c r="R46" s="17">
        <v>12</v>
      </c>
      <c r="S46" s="5">
        <v>13</v>
      </c>
      <c r="T46" s="5">
        <v>14</v>
      </c>
      <c r="U46" s="17">
        <v>15</v>
      </c>
      <c r="V46" s="17">
        <v>16</v>
      </c>
      <c r="W46" s="17">
        <v>17</v>
      </c>
      <c r="X46" s="17">
        <v>18</v>
      </c>
      <c r="Y46" s="17">
        <v>19</v>
      </c>
      <c r="Z46" s="5">
        <v>20</v>
      </c>
      <c r="AA46" s="5">
        <v>21</v>
      </c>
      <c r="AB46" s="17">
        <v>22</v>
      </c>
      <c r="AC46" s="5">
        <v>23</v>
      </c>
      <c r="AD46" s="17">
        <v>24</v>
      </c>
      <c r="AE46" s="17">
        <v>25</v>
      </c>
      <c r="AF46" s="17">
        <v>26</v>
      </c>
      <c r="AG46" s="5">
        <v>27</v>
      </c>
      <c r="AH46" s="5">
        <v>28</v>
      </c>
      <c r="AI46" s="18">
        <v>29</v>
      </c>
      <c r="AJ46" s="18">
        <v>30</v>
      </c>
      <c r="AK46" s="24"/>
      <c r="AL46" s="58" t="s">
        <v>22</v>
      </c>
      <c r="AM46" s="59"/>
      <c r="AN46" s="59"/>
      <c r="AO46" s="59"/>
      <c r="AP46" s="59"/>
      <c r="AQ46" s="60"/>
    </row>
    <row r="47" spans="1:43" ht="20.25" customHeight="1" x14ac:dyDescent="0.15">
      <c r="A47" s="42"/>
      <c r="B47" s="43"/>
      <c r="C47" s="43"/>
      <c r="D47" s="52" t="s">
        <v>9</v>
      </c>
      <c r="E47" s="53"/>
      <c r="F47" s="54"/>
      <c r="G47" s="19" t="s">
        <v>8</v>
      </c>
      <c r="H47" s="19" t="s">
        <v>2</v>
      </c>
      <c r="I47" s="8" t="s">
        <v>3</v>
      </c>
      <c r="J47" s="19" t="s">
        <v>4</v>
      </c>
      <c r="K47" s="19" t="s">
        <v>5</v>
      </c>
      <c r="L47" s="8" t="s">
        <v>6</v>
      </c>
      <c r="M47" s="8" t="s">
        <v>7</v>
      </c>
      <c r="N47" s="19" t="s">
        <v>8</v>
      </c>
      <c r="O47" s="19" t="s">
        <v>2</v>
      </c>
      <c r="P47" s="19" t="s">
        <v>3</v>
      </c>
      <c r="Q47" s="19" t="s">
        <v>4</v>
      </c>
      <c r="R47" s="19" t="s">
        <v>5</v>
      </c>
      <c r="S47" s="8" t="s">
        <v>6</v>
      </c>
      <c r="T47" s="8" t="s">
        <v>7</v>
      </c>
      <c r="U47" s="19" t="s">
        <v>8</v>
      </c>
      <c r="V47" s="19" t="s">
        <v>2</v>
      </c>
      <c r="W47" s="19" t="s">
        <v>3</v>
      </c>
      <c r="X47" s="19" t="s">
        <v>4</v>
      </c>
      <c r="Y47" s="19" t="s">
        <v>5</v>
      </c>
      <c r="Z47" s="8" t="s">
        <v>6</v>
      </c>
      <c r="AA47" s="8" t="s">
        <v>7</v>
      </c>
      <c r="AB47" s="19" t="s">
        <v>8</v>
      </c>
      <c r="AC47" s="8" t="s">
        <v>2</v>
      </c>
      <c r="AD47" s="19" t="s">
        <v>3</v>
      </c>
      <c r="AE47" s="19" t="s">
        <v>4</v>
      </c>
      <c r="AF47" s="19" t="s">
        <v>5</v>
      </c>
      <c r="AG47" s="8" t="s">
        <v>6</v>
      </c>
      <c r="AH47" s="8" t="s">
        <v>7</v>
      </c>
      <c r="AI47" s="19" t="s">
        <v>8</v>
      </c>
      <c r="AJ47" s="19" t="s">
        <v>2</v>
      </c>
      <c r="AK47" s="23"/>
      <c r="AL47" s="61"/>
      <c r="AM47" s="62"/>
      <c r="AN47" s="62"/>
      <c r="AO47" s="62"/>
      <c r="AP47" s="62"/>
      <c r="AQ47" s="63"/>
    </row>
    <row r="48" spans="1:43" ht="20.25" customHeight="1" x14ac:dyDescent="0.15">
      <c r="A48" s="42"/>
      <c r="B48" s="43"/>
      <c r="C48" s="43"/>
      <c r="D48" s="52" t="s">
        <v>16</v>
      </c>
      <c r="E48" s="53"/>
      <c r="F48" s="54"/>
      <c r="G48" s="19" t="s">
        <v>24</v>
      </c>
      <c r="H48" s="19" t="s">
        <v>24</v>
      </c>
      <c r="I48" s="8" t="s">
        <v>24</v>
      </c>
      <c r="J48" s="8" t="s">
        <v>24</v>
      </c>
      <c r="K48" s="19" t="s">
        <v>24</v>
      </c>
      <c r="L48" s="19" t="s">
        <v>24</v>
      </c>
      <c r="M48" s="19" t="s">
        <v>24</v>
      </c>
      <c r="N48" s="19" t="s">
        <v>24</v>
      </c>
      <c r="O48" s="19" t="s">
        <v>24</v>
      </c>
      <c r="P48" s="19" t="s">
        <v>24</v>
      </c>
      <c r="Q48" s="19" t="s">
        <v>24</v>
      </c>
      <c r="R48" s="19" t="s">
        <v>25</v>
      </c>
      <c r="S48" s="19" t="s">
        <v>25</v>
      </c>
      <c r="T48" s="19" t="s">
        <v>25</v>
      </c>
      <c r="U48" s="19" t="s">
        <v>25</v>
      </c>
      <c r="V48" s="19" t="s">
        <v>25</v>
      </c>
      <c r="W48" s="19" t="s">
        <v>25</v>
      </c>
      <c r="X48" s="19" t="s">
        <v>25</v>
      </c>
      <c r="Y48" s="19" t="s">
        <v>25</v>
      </c>
      <c r="Z48" s="19" t="s">
        <v>25</v>
      </c>
      <c r="AA48" s="19" t="s">
        <v>25</v>
      </c>
      <c r="AB48" s="19" t="s">
        <v>25</v>
      </c>
      <c r="AC48" s="8" t="s">
        <v>24</v>
      </c>
      <c r="AD48" s="8" t="s">
        <v>24</v>
      </c>
      <c r="AE48" s="8" t="s">
        <v>24</v>
      </c>
      <c r="AF48" s="19" t="s">
        <v>24</v>
      </c>
      <c r="AG48" s="19" t="s">
        <v>24</v>
      </c>
      <c r="AH48" s="19" t="s">
        <v>24</v>
      </c>
      <c r="AI48" s="19" t="s">
        <v>24</v>
      </c>
      <c r="AJ48" s="19" t="s">
        <v>24</v>
      </c>
      <c r="AK48" s="23"/>
      <c r="AL48" s="61" t="s">
        <v>54</v>
      </c>
      <c r="AM48" s="62"/>
      <c r="AN48" s="62"/>
      <c r="AO48" s="62"/>
      <c r="AP48" s="64">
        <f>COUNTIF(G48:AK48,プルダウン!$B$3)+COUNTIF(G48:AK48,プルダウン!$B$4)</f>
        <v>30</v>
      </c>
      <c r="AQ48" s="65"/>
    </row>
    <row r="49" spans="1:43" ht="20.25" hidden="1" customHeight="1" x14ac:dyDescent="0.15">
      <c r="A49" s="42"/>
      <c r="B49" s="43"/>
      <c r="C49" s="43"/>
      <c r="D49" s="46"/>
      <c r="E49" s="47"/>
      <c r="F49" s="48"/>
      <c r="G49" s="19">
        <f>IF(G48=プルダウン!$B$3,IF(G50=プルダウン!$D$4,1,IF(G50=プルダウン!$D$5,1,0)),IF(G48=プルダウン!$B$4,IF(G50=プルダウン!$D$4,1,IF(G50=プルダウン!$D$5,1,0))))</f>
        <v>0</v>
      </c>
      <c r="H49" s="19">
        <f>IF(H48=プルダウン!$B$3,IF(H50=プルダウン!$D$4,1,IF(H50=プルダウン!$D$5,1,0)),IF(H48=プルダウン!$B$4,IF(H50=プルダウン!$D$4,1,IF(H50=プルダウン!$D$5,1,0))))</f>
        <v>0</v>
      </c>
      <c r="I49" s="8">
        <f>IF(I48=プルダウン!$B$3,IF(I50=プルダウン!$D$4,1,IF(I50=プルダウン!$D$5,1,0)),IF(I48=プルダウン!$B$4,IF(I50=プルダウン!$D$4,1,IF(I50=プルダウン!$D$5,1,0))))</f>
        <v>1</v>
      </c>
      <c r="J49" s="8">
        <f>IF(J48=プルダウン!$B$3,IF(J50=プルダウン!$D$4,1,IF(J50=プルダウン!$D$5,1,0)),IF(J48=プルダウン!$B$4,IF(J50=プルダウン!$D$4,1,IF(J50=プルダウン!$D$5,1,0))))</f>
        <v>0</v>
      </c>
      <c r="K49" s="19">
        <f>IF(K48=プルダウン!$B$3,IF(K50=プルダウン!$D$4,1,IF(K50=プルダウン!$D$5,1,0)),IF(K48=プルダウン!$B$4,IF(K50=プルダウン!$D$4,1,IF(K50=プルダウン!$D$5,1,0))))</f>
        <v>0</v>
      </c>
      <c r="L49" s="19">
        <f>IF(L48=プルダウン!$B$3,IF(L50=プルダウン!$D$4,1,IF(L50=プルダウン!$D$5,1,0)),IF(L48=プルダウン!$B$4,IF(L50=プルダウン!$D$4,1,IF(L50=プルダウン!$D$5,1,0))))</f>
        <v>1</v>
      </c>
      <c r="M49" s="19">
        <f>IF(M48=プルダウン!$B$3,IF(M50=プルダウン!$D$4,1,IF(M50=プルダウン!$D$5,1,0)),IF(M48=プルダウン!$B$4,IF(M50=プルダウン!$D$4,1,IF(M50=プルダウン!$D$5,1,0))))</f>
        <v>1</v>
      </c>
      <c r="N49" s="19">
        <f>IF(N48=プルダウン!$B$3,IF(N50=プルダウン!$D$4,1,IF(N50=プルダウン!$D$5,1,0)),IF(N48=プルダウン!$B$4,IF(N50=プルダウン!$D$4,1,IF(N50=プルダウン!$D$5,1,0))))</f>
        <v>0</v>
      </c>
      <c r="O49" s="19">
        <f>IF(O48=プルダウン!$B$3,IF(O50=プルダウン!$D$4,1,IF(O50=プルダウン!$D$5,1,0)),IF(O48=プルダウン!$B$4,IF(O50=プルダウン!$D$4,1,IF(O50=プルダウン!$D$5,1,0))))</f>
        <v>0</v>
      </c>
      <c r="P49" s="8">
        <f>IF(P48=プルダウン!$B$3,IF(P50=プルダウン!$D$4,1,IF(P50=プルダウン!$D$5,1,0)),IF(P48=プルダウン!$B$4,IF(P50=プルダウン!$D$4,1,IF(P50=プルダウン!$D$5,1,0))))</f>
        <v>0</v>
      </c>
      <c r="Q49" s="8">
        <f>IF(Q48=プルダウン!$B$3,IF(Q50=プルダウン!$D$4,1,IF(Q50=プルダウン!$D$5,1,0)),IF(Q48=プルダウン!$B$4,IF(Q50=プルダウン!$D$4,1,IF(Q50=プルダウン!$D$5,1,0))))</f>
        <v>0</v>
      </c>
      <c r="R49" s="19">
        <f>IF(R48=プルダウン!$B$3,IF(R50=プルダウン!$D$4,1,IF(R50=プルダウン!$D$5,1,0)),IF(R48=プルダウン!$B$4,IF(R50=プルダウン!$D$4,1,IF(R50=プルダウン!$D$5,1,0))))</f>
        <v>0</v>
      </c>
      <c r="S49" s="19">
        <f>IF(S48=プルダウン!$B$3,IF(S50=プルダウン!$D$4,1,IF(S50=プルダウン!$D$5,1,0)),IF(S48=プルダウン!$B$4,IF(S50=プルダウン!$D$4,1,IF(S50=プルダウン!$D$5,1,0))))</f>
        <v>1</v>
      </c>
      <c r="T49" s="19">
        <f>IF(T48=プルダウン!$B$3,IF(T50=プルダウン!$D$4,1,IF(T50=プルダウン!$D$5,1,0)),IF(T48=プルダウン!$B$4,IF(T50=プルダウン!$D$4,1,IF(T50=プルダウン!$D$5,1,0))))</f>
        <v>1</v>
      </c>
      <c r="U49" s="19">
        <f>IF(U48=プルダウン!$B$3,IF(U50=プルダウン!$D$4,1,IF(U50=プルダウン!$D$5,1,0)),IF(U48=プルダウン!$B$4,IF(U50=プルダウン!$D$4,1,IF(U50=プルダウン!$D$5,1,0))))</f>
        <v>0</v>
      </c>
      <c r="V49" s="19">
        <f>IF(V48=プルダウン!$B$3,IF(V50=プルダウン!$D$4,1,IF(V50=プルダウン!$D$5,1,0)),IF(V48=プルダウン!$B$4,IF(V50=プルダウン!$D$4,1,IF(V50=プルダウン!$D$5,1,0))))</f>
        <v>0</v>
      </c>
      <c r="W49" s="8">
        <f>IF(W48=プルダウン!$B$3,IF(W50=プルダウン!$D$4,1,IF(W50=プルダウン!$D$5,1,0)),IF(W48=プルダウン!$B$4,IF(W50=プルダウン!$D$4,1,IF(W50=プルダウン!$D$5,1,0))))</f>
        <v>0</v>
      </c>
      <c r="X49" s="8">
        <f>IF(X48=プルダウン!$B$3,IF(X50=プルダウン!$D$4,1,IF(X50=プルダウン!$D$5,1,0)),IF(X48=プルダウン!$B$4,IF(X50=プルダウン!$D$4,1,IF(X50=プルダウン!$D$5,1,0))))</f>
        <v>0</v>
      </c>
      <c r="Y49" s="19">
        <f>IF(Y48=プルダウン!$B$3,IF(Y50=プルダウン!$D$4,1,IF(Y50=プルダウン!$D$5,1,0)),IF(Y48=プルダウン!$B$4,IF(Y50=プルダウン!$D$4,1,IF(Y50=プルダウン!$D$5,1,0))))</f>
        <v>0</v>
      </c>
      <c r="Z49" s="19">
        <f>IF(Z48=プルダウン!$B$3,IF(Z50=プルダウン!$D$4,1,IF(Z50=プルダウン!$D$5,1,0)),IF(Z48=プルダウン!$B$4,IF(Z50=プルダウン!$D$4,1,IF(Z50=プルダウン!$D$5,1,0))))</f>
        <v>1</v>
      </c>
      <c r="AA49" s="19">
        <f>IF(AA48=プルダウン!$B$3,IF(AA50=プルダウン!$D$4,1,IF(AA50=プルダウン!$D$5,1,0)),IF(AA48=プルダウン!$B$4,IF(AA50=プルダウン!$D$4,1,IF(AA50=プルダウン!$D$5,1,0))))</f>
        <v>1</v>
      </c>
      <c r="AB49" s="19">
        <f>IF(AB48=プルダウン!$B$3,IF(AB50=プルダウン!$D$4,1,IF(AB50=プルダウン!$D$5,1,0)),IF(AB48=プルダウン!$B$4,IF(AB50=プルダウン!$D$4,1,IF(AB50=プルダウン!$D$5,1,0))))</f>
        <v>0</v>
      </c>
      <c r="AC49" s="8">
        <f>IF(AC48=プルダウン!$B$3,IF(AC50=プルダウン!$D$4,1,IF(AC50=プルダウン!$D$5,1,0)),IF(AC48=プルダウン!$B$4,IF(AC50=プルダウン!$D$4,1,IF(AC50=プルダウン!$D$5,1,0))))</f>
        <v>1</v>
      </c>
      <c r="AD49" s="8">
        <f>IF(AD48=プルダウン!$B$3,IF(AD50=プルダウン!$D$4,1,IF(AD50=プルダウン!$D$5,1,0)),IF(AD48=プルダウン!$B$4,IF(AD50=プルダウン!$D$4,1,IF(AD50=プルダウン!$D$5,1,0))))</f>
        <v>0</v>
      </c>
      <c r="AE49" s="8">
        <f>IF(AE48=プルダウン!$B$3,IF(AE50=プルダウン!$D$4,1,IF(AE50=プルダウン!$D$5,1,0)),IF(AE48=プルダウン!$B$4,IF(AE50=プルダウン!$D$4,1,IF(AE50=プルダウン!$D$5,1,0))))</f>
        <v>0</v>
      </c>
      <c r="AF49" s="19">
        <f>IF(AF48=プルダウン!$B$3,IF(AF50=プルダウン!$D$4,1,IF(AF50=プルダウン!$D$5,1,0)),IF(AF48=プルダウン!$B$4,IF(AF50=プルダウン!$D$4,1,IF(AF50=プルダウン!$D$5,1,0))))</f>
        <v>0</v>
      </c>
      <c r="AG49" s="19">
        <f>IF(AG48=プルダウン!$B$3,IF(AG50=プルダウン!$D$4,1,IF(AG50=プルダウン!$D$5,1,0)),IF(AG48=プルダウン!$B$4,IF(AG50=プルダウン!$D$4,1,IF(AG50=プルダウン!$D$5,1,0))))</f>
        <v>1</v>
      </c>
      <c r="AH49" s="19">
        <f>IF(AH48=プルダウン!$B$3,IF(AH50=プルダウン!$D$4,1,IF(AH50=プルダウン!$D$5,1,0)),IF(AH48=プルダウン!$B$4,IF(AH50=プルダウン!$D$4,1,IF(AH50=プルダウン!$D$5,1,0))))</f>
        <v>1</v>
      </c>
      <c r="AI49" s="19">
        <f>IF(AI48=プルダウン!$B$3,IF(AI50=プルダウン!$D$4,1,IF(AI50=プルダウン!$D$5,1,0)),IF(AI48=プルダウン!$B$4,IF(AI50=プルダウン!$D$4,1,IF(AI50=プルダウン!$D$5,1,0))))</f>
        <v>0</v>
      </c>
      <c r="AJ49" s="19">
        <f>IF(AJ48=プルダウン!$B$3,IF(AJ50=プルダウン!$D$4,1,IF(AJ50=プルダウン!$D$5,1,0)),IF(AJ48=プルダウン!$B$4,IF(AJ50=プルダウン!$D$4,1,IF(AJ50=プルダウン!$D$5,1,0))))</f>
        <v>0</v>
      </c>
      <c r="AK49" s="23"/>
      <c r="AL49" s="22"/>
      <c r="AM49" s="11"/>
      <c r="AN49" s="11"/>
      <c r="AO49" s="11"/>
      <c r="AP49" s="20"/>
      <c r="AQ49" s="21"/>
    </row>
    <row r="50" spans="1:43" ht="20.25" customHeight="1" thickBot="1" x14ac:dyDescent="0.2">
      <c r="A50" s="44"/>
      <c r="B50" s="45"/>
      <c r="C50" s="45"/>
      <c r="D50" s="52" t="s">
        <v>18</v>
      </c>
      <c r="E50" s="53"/>
      <c r="F50" s="54"/>
      <c r="G50" s="19" t="s">
        <v>36</v>
      </c>
      <c r="H50" s="19" t="s">
        <v>36</v>
      </c>
      <c r="I50" s="8" t="s">
        <v>37</v>
      </c>
      <c r="J50" s="19" t="s">
        <v>36</v>
      </c>
      <c r="K50" s="19" t="s">
        <v>36</v>
      </c>
      <c r="L50" s="8" t="s">
        <v>37</v>
      </c>
      <c r="M50" s="8" t="s">
        <v>37</v>
      </c>
      <c r="N50" s="19" t="s">
        <v>36</v>
      </c>
      <c r="O50" s="19" t="s">
        <v>36</v>
      </c>
      <c r="P50" s="19" t="s">
        <v>36</v>
      </c>
      <c r="Q50" s="19" t="s">
        <v>36</v>
      </c>
      <c r="R50" s="19" t="s">
        <v>36</v>
      </c>
      <c r="S50" s="8" t="s">
        <v>37</v>
      </c>
      <c r="T50" s="8" t="s">
        <v>37</v>
      </c>
      <c r="U50" s="19" t="s">
        <v>36</v>
      </c>
      <c r="V50" s="19" t="s">
        <v>36</v>
      </c>
      <c r="W50" s="19" t="s">
        <v>36</v>
      </c>
      <c r="X50" s="19" t="s">
        <v>36</v>
      </c>
      <c r="Y50" s="19" t="s">
        <v>36</v>
      </c>
      <c r="Z50" s="8" t="s">
        <v>37</v>
      </c>
      <c r="AA50" s="8" t="s">
        <v>37</v>
      </c>
      <c r="AB50" s="19" t="s">
        <v>36</v>
      </c>
      <c r="AC50" s="8" t="s">
        <v>37</v>
      </c>
      <c r="AD50" s="19" t="s">
        <v>36</v>
      </c>
      <c r="AE50" s="19" t="s">
        <v>36</v>
      </c>
      <c r="AF50" s="19" t="s">
        <v>36</v>
      </c>
      <c r="AG50" s="8" t="s">
        <v>37</v>
      </c>
      <c r="AH50" s="19" t="s">
        <v>64</v>
      </c>
      <c r="AI50" s="19" t="s">
        <v>36</v>
      </c>
      <c r="AJ50" s="29" t="s">
        <v>36</v>
      </c>
      <c r="AK50" s="30"/>
      <c r="AL50" s="66" t="s">
        <v>23</v>
      </c>
      <c r="AM50" s="67"/>
      <c r="AN50" s="67"/>
      <c r="AO50" s="67"/>
      <c r="AP50" s="68">
        <f>SUM(G49:AK49)</f>
        <v>10</v>
      </c>
      <c r="AQ50" s="69"/>
    </row>
    <row r="51" spans="1:43" ht="20.25" customHeight="1" x14ac:dyDescent="0.15">
      <c r="A51" s="40" t="s">
        <v>77</v>
      </c>
      <c r="B51" s="41"/>
      <c r="C51" s="41"/>
      <c r="D51" s="49" t="s">
        <v>20</v>
      </c>
      <c r="E51" s="50"/>
      <c r="F51" s="51"/>
      <c r="G51" s="17">
        <v>1</v>
      </c>
      <c r="H51" s="17">
        <v>2</v>
      </c>
      <c r="I51" s="17">
        <v>3</v>
      </c>
      <c r="J51" s="5">
        <v>4</v>
      </c>
      <c r="K51" s="5">
        <v>5</v>
      </c>
      <c r="L51" s="17">
        <v>6</v>
      </c>
      <c r="M51" s="17">
        <v>7</v>
      </c>
      <c r="N51" s="17">
        <v>8</v>
      </c>
      <c r="O51" s="17">
        <v>9</v>
      </c>
      <c r="P51" s="17">
        <v>10</v>
      </c>
      <c r="Q51" s="5">
        <v>11</v>
      </c>
      <c r="R51" s="5">
        <v>12</v>
      </c>
      <c r="S51" s="17">
        <v>13</v>
      </c>
      <c r="T51" s="17">
        <v>14</v>
      </c>
      <c r="U51" s="17">
        <v>15</v>
      </c>
      <c r="V51" s="17">
        <v>16</v>
      </c>
      <c r="W51" s="17">
        <v>17</v>
      </c>
      <c r="X51" s="5">
        <v>18</v>
      </c>
      <c r="Y51" s="5">
        <v>19</v>
      </c>
      <c r="Z51" s="17">
        <v>20</v>
      </c>
      <c r="AA51" s="17">
        <v>21</v>
      </c>
      <c r="AB51" s="17">
        <v>22</v>
      </c>
      <c r="AC51" s="17">
        <v>23</v>
      </c>
      <c r="AD51" s="17">
        <v>24</v>
      </c>
      <c r="AE51" s="5">
        <v>25</v>
      </c>
      <c r="AF51" s="5">
        <v>26</v>
      </c>
      <c r="AG51" s="17">
        <v>27</v>
      </c>
      <c r="AH51" s="17">
        <v>28</v>
      </c>
      <c r="AI51" s="6">
        <v>29</v>
      </c>
      <c r="AJ51" s="6">
        <v>30</v>
      </c>
      <c r="AK51" s="27">
        <v>31</v>
      </c>
      <c r="AL51" s="58" t="s">
        <v>22</v>
      </c>
      <c r="AM51" s="59"/>
      <c r="AN51" s="59"/>
      <c r="AO51" s="59"/>
      <c r="AP51" s="59"/>
      <c r="AQ51" s="60"/>
    </row>
    <row r="52" spans="1:43" ht="20.25" customHeight="1" x14ac:dyDescent="0.15">
      <c r="A52" s="42"/>
      <c r="B52" s="43"/>
      <c r="C52" s="43"/>
      <c r="D52" s="52" t="s">
        <v>9</v>
      </c>
      <c r="E52" s="53"/>
      <c r="F52" s="54"/>
      <c r="G52" s="19" t="s">
        <v>3</v>
      </c>
      <c r="H52" s="19" t="s">
        <v>4</v>
      </c>
      <c r="I52" s="19" t="s">
        <v>5</v>
      </c>
      <c r="J52" s="8" t="s">
        <v>6</v>
      </c>
      <c r="K52" s="8" t="s">
        <v>7</v>
      </c>
      <c r="L52" s="19" t="s">
        <v>8</v>
      </c>
      <c r="M52" s="19" t="s">
        <v>2</v>
      </c>
      <c r="N52" s="19" t="s">
        <v>3</v>
      </c>
      <c r="O52" s="19" t="s">
        <v>4</v>
      </c>
      <c r="P52" s="19" t="s">
        <v>5</v>
      </c>
      <c r="Q52" s="8" t="s">
        <v>6</v>
      </c>
      <c r="R52" s="8" t="s">
        <v>7</v>
      </c>
      <c r="S52" s="19" t="s">
        <v>8</v>
      </c>
      <c r="T52" s="19" t="s">
        <v>2</v>
      </c>
      <c r="U52" s="19" t="s">
        <v>3</v>
      </c>
      <c r="V52" s="19" t="s">
        <v>4</v>
      </c>
      <c r="W52" s="19" t="s">
        <v>5</v>
      </c>
      <c r="X52" s="8" t="s">
        <v>6</v>
      </c>
      <c r="Y52" s="8" t="s">
        <v>7</v>
      </c>
      <c r="Z52" s="19" t="s">
        <v>8</v>
      </c>
      <c r="AA52" s="19" t="s">
        <v>2</v>
      </c>
      <c r="AB52" s="19" t="s">
        <v>3</v>
      </c>
      <c r="AC52" s="19" t="s">
        <v>4</v>
      </c>
      <c r="AD52" s="19" t="s">
        <v>5</v>
      </c>
      <c r="AE52" s="8" t="s">
        <v>6</v>
      </c>
      <c r="AF52" s="8" t="s">
        <v>7</v>
      </c>
      <c r="AG52" s="19" t="s">
        <v>8</v>
      </c>
      <c r="AH52" s="19" t="s">
        <v>2</v>
      </c>
      <c r="AI52" s="8" t="s">
        <v>3</v>
      </c>
      <c r="AJ52" s="8" t="s">
        <v>13</v>
      </c>
      <c r="AK52" s="8" t="s">
        <v>5</v>
      </c>
      <c r="AL52" s="61"/>
      <c r="AM52" s="62"/>
      <c r="AN52" s="62"/>
      <c r="AO52" s="62"/>
      <c r="AP52" s="62"/>
      <c r="AQ52" s="63"/>
    </row>
    <row r="53" spans="1:43" ht="20.25" customHeight="1" x14ac:dyDescent="0.15">
      <c r="A53" s="42"/>
      <c r="B53" s="43"/>
      <c r="C53" s="43"/>
      <c r="D53" s="52" t="s">
        <v>16</v>
      </c>
      <c r="E53" s="53"/>
      <c r="F53" s="54"/>
      <c r="G53" s="8" t="s">
        <v>24</v>
      </c>
      <c r="H53" s="8" t="s">
        <v>24</v>
      </c>
      <c r="I53" s="19" t="s">
        <v>24</v>
      </c>
      <c r="J53" s="19" t="s">
        <v>24</v>
      </c>
      <c r="K53" s="19" t="s">
        <v>24</v>
      </c>
      <c r="L53" s="19" t="s">
        <v>24</v>
      </c>
      <c r="M53" s="19" t="s">
        <v>24</v>
      </c>
      <c r="N53" s="8" t="s">
        <v>24</v>
      </c>
      <c r="O53" s="8" t="s">
        <v>24</v>
      </c>
      <c r="P53" s="19" t="s">
        <v>24</v>
      </c>
      <c r="Q53" s="19" t="s">
        <v>24</v>
      </c>
      <c r="R53" s="19" t="s">
        <v>24</v>
      </c>
      <c r="S53" s="19" t="s">
        <v>24</v>
      </c>
      <c r="T53" s="19" t="s">
        <v>24</v>
      </c>
      <c r="U53" s="8" t="s">
        <v>24</v>
      </c>
      <c r="V53" s="8" t="s">
        <v>24</v>
      </c>
      <c r="W53" s="19" t="s">
        <v>24</v>
      </c>
      <c r="X53" s="19" t="s">
        <v>24</v>
      </c>
      <c r="Y53" s="19" t="s">
        <v>24</v>
      </c>
      <c r="Z53" s="19" t="s">
        <v>24</v>
      </c>
      <c r="AA53" s="19" t="s">
        <v>24</v>
      </c>
      <c r="AB53" s="8" t="s">
        <v>24</v>
      </c>
      <c r="AC53" s="8" t="s">
        <v>24</v>
      </c>
      <c r="AD53" s="8" t="s">
        <v>24</v>
      </c>
      <c r="AE53" s="19" t="s">
        <v>24</v>
      </c>
      <c r="AF53" s="19" t="s">
        <v>24</v>
      </c>
      <c r="AG53" s="19" t="s">
        <v>24</v>
      </c>
      <c r="AH53" s="19" t="s">
        <v>24</v>
      </c>
      <c r="AI53" s="8" t="s">
        <v>28</v>
      </c>
      <c r="AJ53" s="8" t="s">
        <v>28</v>
      </c>
      <c r="AK53" s="28" t="s">
        <v>28</v>
      </c>
      <c r="AL53" s="61" t="s">
        <v>54</v>
      </c>
      <c r="AM53" s="62"/>
      <c r="AN53" s="62"/>
      <c r="AO53" s="62"/>
      <c r="AP53" s="64">
        <f>COUNTIF(G53:AK53,プルダウン!$B$3)+COUNTIF(G53:AK53,プルダウン!$B$4)</f>
        <v>28</v>
      </c>
      <c r="AQ53" s="65"/>
    </row>
    <row r="54" spans="1:43" ht="20.25" hidden="1" customHeight="1" x14ac:dyDescent="0.15">
      <c r="A54" s="42"/>
      <c r="B54" s="43"/>
      <c r="C54" s="43"/>
      <c r="D54" s="46"/>
      <c r="E54" s="47"/>
      <c r="F54" s="48"/>
      <c r="G54" s="8">
        <f>IF(G53=プルダウン!$B$3,IF(G55=プルダウン!$D$4,1,IF(G55=プルダウン!$D$5,1,0)),IF(G53=プルダウン!$B$4,IF(G55=プルダウン!$D$4,1,IF(G55=プルダウン!$D$5,1,0))))</f>
        <v>0</v>
      </c>
      <c r="H54" s="8">
        <f>IF(H53=プルダウン!$B$3,IF(H55=プルダウン!$D$4,1,IF(H55=プルダウン!$D$5,1,0)),IF(H53=プルダウン!$B$4,IF(H55=プルダウン!$D$4,1,IF(H55=プルダウン!$D$5,1,0))))</f>
        <v>0</v>
      </c>
      <c r="I54" s="19">
        <f>IF(I53=プルダウン!$B$3,IF(I55=プルダウン!$D$4,1,IF(I55=プルダウン!$D$5,1,0)),IF(I53=プルダウン!$B$4,IF(I55=プルダウン!$D$4,1,IF(I55=プルダウン!$D$5,1,0))))</f>
        <v>0</v>
      </c>
      <c r="J54" s="19">
        <f>IF(J53=プルダウン!$B$3,IF(J55=プルダウン!$D$4,1,IF(J55=プルダウン!$D$5,1,0)),IF(J53=プルダウン!$B$4,IF(J55=プルダウン!$D$4,1,IF(J55=プルダウン!$D$5,1,0))))</f>
        <v>1</v>
      </c>
      <c r="K54" s="19">
        <f>IF(K53=プルダウン!$B$3,IF(K55=プルダウン!$D$4,1,IF(K55=プルダウン!$D$5,1,0)),IF(K53=プルダウン!$B$4,IF(K55=プルダウン!$D$4,1,IF(K55=プルダウン!$D$5,1,0))))</f>
        <v>1</v>
      </c>
      <c r="L54" s="19">
        <f>IF(L53=プルダウン!$B$3,IF(L55=プルダウン!$D$4,1,IF(L55=プルダウン!$D$5,1,0)),IF(L53=プルダウン!$B$4,IF(L55=プルダウン!$D$4,1,IF(L55=プルダウン!$D$5,1,0))))</f>
        <v>0</v>
      </c>
      <c r="M54" s="19">
        <f>IF(M53=プルダウン!$B$3,IF(M55=プルダウン!$D$4,1,IF(M55=プルダウン!$D$5,1,0)),IF(M53=プルダウン!$B$4,IF(M55=プルダウン!$D$4,1,IF(M55=プルダウン!$D$5,1,0))))</f>
        <v>0</v>
      </c>
      <c r="N54" s="8">
        <f>IF(N53=プルダウン!$B$3,IF(N55=プルダウン!$D$4,1,IF(N55=プルダウン!$D$5,1,0)),IF(N53=プルダウン!$B$4,IF(N55=プルダウン!$D$4,1,IF(N55=プルダウン!$D$5,1,0))))</f>
        <v>0</v>
      </c>
      <c r="O54" s="8">
        <f>IF(O53=プルダウン!$B$3,IF(O55=プルダウン!$D$4,1,IF(O55=プルダウン!$D$5,1,0)),IF(O53=プルダウン!$B$4,IF(O55=プルダウン!$D$4,1,IF(O55=プルダウン!$D$5,1,0))))</f>
        <v>0</v>
      </c>
      <c r="P54" s="19">
        <f>IF(P53=プルダウン!$B$3,IF(P55=プルダウン!$D$4,1,IF(P55=プルダウン!$D$5,1,0)),IF(P53=プルダウン!$B$4,IF(P55=プルダウン!$D$4,1,IF(P55=プルダウン!$D$5,1,0))))</f>
        <v>0</v>
      </c>
      <c r="Q54" s="19">
        <f>IF(Q53=プルダウン!$B$3,IF(Q55=プルダウン!$D$4,1,IF(Q55=プルダウン!$D$5,1,0)),IF(Q53=プルダウン!$B$4,IF(Q55=プルダウン!$D$4,1,IF(Q55=プルダウン!$D$5,1,0))))</f>
        <v>1</v>
      </c>
      <c r="R54" s="19">
        <f>IF(R53=プルダウン!$B$3,IF(R55=プルダウン!$D$4,1,IF(R55=プルダウン!$D$5,1,0)),IF(R53=プルダウン!$B$4,IF(R55=プルダウン!$D$4,1,IF(R55=プルダウン!$D$5,1,0))))</f>
        <v>1</v>
      </c>
      <c r="S54" s="19">
        <f>IF(S53=プルダウン!$B$3,IF(S55=プルダウン!$D$4,1,IF(S55=プルダウン!$D$5,1,0)),IF(S53=プルダウン!$B$4,IF(S55=プルダウン!$D$4,1,IF(S55=プルダウン!$D$5,1,0))))</f>
        <v>0</v>
      </c>
      <c r="T54" s="19">
        <f>IF(T53=プルダウン!$B$3,IF(T55=プルダウン!$D$4,1,IF(T55=プルダウン!$D$5,1,0)),IF(T53=プルダウン!$B$4,IF(T55=プルダウン!$D$4,1,IF(T55=プルダウン!$D$5,1,0))))</f>
        <v>0</v>
      </c>
      <c r="U54" s="8">
        <f>IF(U53=プルダウン!$B$3,IF(U55=プルダウン!$D$4,1,IF(U55=プルダウン!$D$5,1,0)),IF(U53=プルダウン!$B$4,IF(U55=プルダウン!$D$4,1,IF(U55=プルダウン!$D$5,1,0))))</f>
        <v>0</v>
      </c>
      <c r="V54" s="8">
        <f>IF(V53=プルダウン!$B$3,IF(V55=プルダウン!$D$4,1,IF(V55=プルダウン!$D$5,1,0)),IF(V53=プルダウン!$B$4,IF(V55=プルダウン!$D$4,1,IF(V55=プルダウン!$D$5,1,0))))</f>
        <v>0</v>
      </c>
      <c r="W54" s="19">
        <f>IF(W53=プルダウン!$B$3,IF(W55=プルダウン!$D$4,1,IF(W55=プルダウン!$D$5,1,0)),IF(W53=プルダウン!$B$4,IF(W55=プルダウン!$D$4,1,IF(W55=プルダウン!$D$5,1,0))))</f>
        <v>0</v>
      </c>
      <c r="X54" s="19">
        <f>IF(X53=プルダウン!$B$3,IF(X55=プルダウン!$D$4,1,IF(X55=プルダウン!$D$5,1,0)),IF(X53=プルダウン!$B$4,IF(X55=プルダウン!$D$4,1,IF(X55=プルダウン!$D$5,1,0))))</f>
        <v>1</v>
      </c>
      <c r="Y54" s="19">
        <f>IF(Y53=プルダウン!$B$3,IF(Y55=プルダウン!$D$4,1,IF(Y55=プルダウン!$D$5,1,0)),IF(Y53=プルダウン!$B$4,IF(Y55=プルダウン!$D$4,1,IF(Y55=プルダウン!$D$5,1,0))))</f>
        <v>1</v>
      </c>
      <c r="Z54" s="19">
        <f>IF(Z53=プルダウン!$B$3,IF(Z55=プルダウン!$D$4,1,IF(Z55=プルダウン!$D$5,1,0)),IF(Z53=プルダウン!$B$4,IF(Z55=プルダウン!$D$4,1,IF(Z55=プルダウン!$D$5,1,0))))</f>
        <v>0</v>
      </c>
      <c r="AA54" s="19">
        <f>IF(AA53=プルダウン!$B$3,IF(AA55=プルダウン!$D$4,1,IF(AA55=プルダウン!$D$5,1,0)),IF(AA53=プルダウン!$B$4,IF(AA55=プルダウン!$D$4,1,IF(AA55=プルダウン!$D$5,1,0))))</f>
        <v>0</v>
      </c>
      <c r="AB54" s="8">
        <f>IF(AB53=プルダウン!$B$3,IF(AB55=プルダウン!$D$4,1,IF(AB55=プルダウン!$D$5,1,0)),IF(AB53=プルダウン!$B$4,IF(AB55=プルダウン!$D$4,1,IF(AB55=プルダウン!$D$5,1,0))))</f>
        <v>0</v>
      </c>
      <c r="AC54" s="8">
        <f>IF(AC53=プルダウン!$B$3,IF(AC55=プルダウン!$D$4,1,IF(AC55=プルダウン!$D$5,1,0)),IF(AC53=プルダウン!$B$4,IF(AC55=プルダウン!$D$4,1,IF(AC55=プルダウン!$D$5,1,0))))</f>
        <v>0</v>
      </c>
      <c r="AD54" s="8">
        <f>IF(AD53=プルダウン!$B$3,IF(AD55=プルダウン!$D$4,1,IF(AD55=プルダウン!$D$5,1,0)),IF(AD53=プルダウン!$B$4,IF(AD55=プルダウン!$D$4,1,IF(AD55=プルダウン!$D$5,1,0))))</f>
        <v>0</v>
      </c>
      <c r="AE54" s="19">
        <f>IF(AE53=プルダウン!$B$3,IF(AE55=プルダウン!$D$4,1,IF(AE55=プルダウン!$D$5,1,0)),IF(AE53=プルダウン!$B$4,IF(AE55=プルダウン!$D$4,1,IF(AE55=プルダウン!$D$5,1,0))))</f>
        <v>1</v>
      </c>
      <c r="AF54" s="19">
        <f>IF(AF53=プルダウン!$B$3,IF(AF55=プルダウン!$D$4,1,IF(AF55=プルダウン!$D$5,1,0)),IF(AF53=プルダウン!$B$4,IF(AF55=プルダウン!$D$4,1,IF(AF55=プルダウン!$D$5,1,0))))</f>
        <v>1</v>
      </c>
      <c r="AG54" s="19">
        <f>IF(AG53=プルダウン!$B$3,IF(AG55=プルダウン!$D$4,1,IF(AG55=プルダウン!$D$5,1,0)),IF(AG53=プルダウン!$B$4,IF(AG55=プルダウン!$D$4,1,IF(AG55=プルダウン!$D$5,1,0))))</f>
        <v>0</v>
      </c>
      <c r="AH54" s="19">
        <f>IF(AH53=プルダウン!$B$3,IF(AH55=プルダウン!$D$4,1,IF(AH55=プルダウン!$D$5,1,0)),IF(AH53=プルダウン!$B$4,IF(AH55=プルダウン!$D$4,1,IF(AH55=プルダウン!$D$5,1,0))))</f>
        <v>0</v>
      </c>
      <c r="AI54" s="8" t="b">
        <f>IF(AI53=プルダウン!$B$3,IF(AI55=プルダウン!$D$4,1,IF(AI55=プルダウン!$D$5,1,0)),IF(AI53=プルダウン!$B$4,IF(AI55=プルダウン!$D$4,1,IF(AI55=プルダウン!$D$5,1,0))))</f>
        <v>0</v>
      </c>
      <c r="AJ54" s="8" t="b">
        <f>IF(AJ53=プルダウン!$B$3,IF(AJ55=プルダウン!$D$4,1,IF(AJ55=プルダウン!$D$5,1,0)),IF(AJ53=プルダウン!$B$4,IF(AJ55=プルダウン!$D$4,1,IF(AJ55=プルダウン!$D$5,1,0))))</f>
        <v>0</v>
      </c>
      <c r="AK54" s="28" t="b">
        <f>IF(AK53=プルダウン!$B$3,IF(AK55=プルダウン!$D$4,1,IF(AK55=プルダウン!$D$5,1,0)),IF(AK53=プルダウン!$B$4,IF(AK55=プルダウン!$D$4,1,IF(AK55=プルダウン!$D$5,1,0))))</f>
        <v>0</v>
      </c>
      <c r="AL54" s="22"/>
      <c r="AM54" s="11"/>
      <c r="AN54" s="11"/>
      <c r="AO54" s="11"/>
      <c r="AP54" s="20"/>
      <c r="AQ54" s="21"/>
    </row>
    <row r="55" spans="1:43" ht="20.25" customHeight="1" thickBot="1" x14ac:dyDescent="0.2">
      <c r="A55" s="44"/>
      <c r="B55" s="45"/>
      <c r="C55" s="45"/>
      <c r="D55" s="55" t="s">
        <v>18</v>
      </c>
      <c r="E55" s="56"/>
      <c r="F55" s="57"/>
      <c r="G55" s="19" t="s">
        <v>36</v>
      </c>
      <c r="H55" s="19" t="s">
        <v>36</v>
      </c>
      <c r="I55" s="19" t="s">
        <v>36</v>
      </c>
      <c r="J55" s="8" t="s">
        <v>37</v>
      </c>
      <c r="K55" s="8" t="s">
        <v>37</v>
      </c>
      <c r="L55" s="19" t="s">
        <v>36</v>
      </c>
      <c r="M55" s="19" t="s">
        <v>36</v>
      </c>
      <c r="N55" s="19" t="s">
        <v>36</v>
      </c>
      <c r="O55" s="19" t="s">
        <v>36</v>
      </c>
      <c r="P55" s="19" t="s">
        <v>36</v>
      </c>
      <c r="Q55" s="8" t="s">
        <v>37</v>
      </c>
      <c r="R55" s="8" t="s">
        <v>37</v>
      </c>
      <c r="S55" s="19" t="s">
        <v>36</v>
      </c>
      <c r="T55" s="19" t="s">
        <v>36</v>
      </c>
      <c r="U55" s="19" t="s">
        <v>36</v>
      </c>
      <c r="V55" s="19" t="s">
        <v>36</v>
      </c>
      <c r="W55" s="19" t="s">
        <v>36</v>
      </c>
      <c r="X55" s="8" t="s">
        <v>37</v>
      </c>
      <c r="Y55" s="8" t="s">
        <v>37</v>
      </c>
      <c r="Z55" s="19" t="s">
        <v>36</v>
      </c>
      <c r="AA55" s="19" t="s">
        <v>36</v>
      </c>
      <c r="AB55" s="19" t="s">
        <v>36</v>
      </c>
      <c r="AC55" s="19" t="s">
        <v>36</v>
      </c>
      <c r="AD55" s="19" t="s">
        <v>36</v>
      </c>
      <c r="AE55" s="8" t="s">
        <v>37</v>
      </c>
      <c r="AF55" s="10" t="s">
        <v>37</v>
      </c>
      <c r="AG55" s="19" t="s">
        <v>36</v>
      </c>
      <c r="AH55" s="19" t="s">
        <v>36</v>
      </c>
      <c r="AI55" s="10" t="s">
        <v>37</v>
      </c>
      <c r="AJ55" s="10" t="s">
        <v>37</v>
      </c>
      <c r="AK55" s="32" t="s">
        <v>37</v>
      </c>
      <c r="AL55" s="66" t="s">
        <v>23</v>
      </c>
      <c r="AM55" s="67"/>
      <c r="AN55" s="67"/>
      <c r="AO55" s="67"/>
      <c r="AP55" s="68">
        <f>SUM(G54:AK54)</f>
        <v>8</v>
      </c>
      <c r="AQ55" s="69"/>
    </row>
    <row r="56" spans="1:43" ht="20.25" customHeight="1" x14ac:dyDescent="0.15">
      <c r="A56" s="40" t="s">
        <v>78</v>
      </c>
      <c r="B56" s="41"/>
      <c r="C56" s="41"/>
      <c r="D56" s="49" t="s">
        <v>20</v>
      </c>
      <c r="E56" s="50"/>
      <c r="F56" s="51"/>
      <c r="G56" s="5">
        <v>1</v>
      </c>
      <c r="H56" s="5">
        <v>2</v>
      </c>
      <c r="I56" s="5">
        <v>3</v>
      </c>
      <c r="J56" s="17">
        <v>4</v>
      </c>
      <c r="K56" s="17">
        <v>5</v>
      </c>
      <c r="L56" s="17">
        <v>6</v>
      </c>
      <c r="M56" s="17">
        <v>7</v>
      </c>
      <c r="N56" s="5">
        <v>8</v>
      </c>
      <c r="O56" s="5">
        <v>9</v>
      </c>
      <c r="P56" s="5">
        <v>10</v>
      </c>
      <c r="Q56" s="17">
        <v>11</v>
      </c>
      <c r="R56" s="17">
        <v>12</v>
      </c>
      <c r="S56" s="17">
        <v>13</v>
      </c>
      <c r="T56" s="17">
        <v>14</v>
      </c>
      <c r="U56" s="5">
        <v>15</v>
      </c>
      <c r="V56" s="5">
        <v>16</v>
      </c>
      <c r="W56" s="17">
        <v>17</v>
      </c>
      <c r="X56" s="17">
        <v>18</v>
      </c>
      <c r="Y56" s="17">
        <v>19</v>
      </c>
      <c r="Z56" s="17">
        <v>20</v>
      </c>
      <c r="AA56" s="17">
        <v>21</v>
      </c>
      <c r="AB56" s="5">
        <v>22</v>
      </c>
      <c r="AC56" s="5">
        <v>23</v>
      </c>
      <c r="AD56" s="17">
        <v>24</v>
      </c>
      <c r="AE56" s="17">
        <v>25</v>
      </c>
      <c r="AF56" s="17">
        <v>26</v>
      </c>
      <c r="AG56" s="17">
        <v>27</v>
      </c>
      <c r="AH56" s="17">
        <v>28</v>
      </c>
      <c r="AI56" s="6">
        <v>29</v>
      </c>
      <c r="AJ56" s="6">
        <v>30</v>
      </c>
      <c r="AK56" s="24">
        <v>31</v>
      </c>
      <c r="AL56" s="58" t="s">
        <v>22</v>
      </c>
      <c r="AM56" s="59"/>
      <c r="AN56" s="59"/>
      <c r="AO56" s="59"/>
      <c r="AP56" s="59"/>
      <c r="AQ56" s="60"/>
    </row>
    <row r="57" spans="1:43" ht="20.25" customHeight="1" x14ac:dyDescent="0.15">
      <c r="A57" s="42"/>
      <c r="B57" s="43"/>
      <c r="C57" s="43"/>
      <c r="D57" s="52" t="s">
        <v>9</v>
      </c>
      <c r="E57" s="53"/>
      <c r="F57" s="54"/>
      <c r="G57" s="8" t="s">
        <v>65</v>
      </c>
      <c r="H57" s="8" t="s">
        <v>68</v>
      </c>
      <c r="I57" s="8" t="s">
        <v>66</v>
      </c>
      <c r="J57" s="19" t="s">
        <v>2</v>
      </c>
      <c r="K57" s="19" t="s">
        <v>3</v>
      </c>
      <c r="L57" s="19" t="s">
        <v>4</v>
      </c>
      <c r="M57" s="19" t="s">
        <v>5</v>
      </c>
      <c r="N57" s="8" t="s">
        <v>6</v>
      </c>
      <c r="O57" s="8" t="s">
        <v>7</v>
      </c>
      <c r="P57" s="8" t="s">
        <v>8</v>
      </c>
      <c r="Q57" s="19" t="s">
        <v>2</v>
      </c>
      <c r="R57" s="19" t="s">
        <v>3</v>
      </c>
      <c r="S57" s="19" t="s">
        <v>4</v>
      </c>
      <c r="T57" s="19" t="s">
        <v>5</v>
      </c>
      <c r="U57" s="8" t="s">
        <v>6</v>
      </c>
      <c r="V57" s="8" t="s">
        <v>7</v>
      </c>
      <c r="W57" s="19" t="s">
        <v>8</v>
      </c>
      <c r="X57" s="19" t="s">
        <v>2</v>
      </c>
      <c r="Y57" s="19" t="s">
        <v>3</v>
      </c>
      <c r="Z57" s="19" t="s">
        <v>4</v>
      </c>
      <c r="AA57" s="19" t="s">
        <v>5</v>
      </c>
      <c r="AB57" s="8" t="s">
        <v>6</v>
      </c>
      <c r="AC57" s="8" t="s">
        <v>7</v>
      </c>
      <c r="AD57" s="19" t="s">
        <v>8</v>
      </c>
      <c r="AE57" s="19" t="s">
        <v>2</v>
      </c>
      <c r="AF57" s="19" t="s">
        <v>3</v>
      </c>
      <c r="AG57" s="19" t="s">
        <v>4</v>
      </c>
      <c r="AH57" s="19" t="s">
        <v>5</v>
      </c>
      <c r="AI57" s="8" t="s">
        <v>6</v>
      </c>
      <c r="AJ57" s="8" t="s">
        <v>0</v>
      </c>
      <c r="AK57" s="23" t="s">
        <v>8</v>
      </c>
      <c r="AL57" s="61"/>
      <c r="AM57" s="62"/>
      <c r="AN57" s="62"/>
      <c r="AO57" s="62"/>
      <c r="AP57" s="62"/>
      <c r="AQ57" s="63"/>
    </row>
    <row r="58" spans="1:43" ht="20.25" customHeight="1" x14ac:dyDescent="0.15">
      <c r="A58" s="42"/>
      <c r="B58" s="43"/>
      <c r="C58" s="43"/>
      <c r="D58" s="52" t="s">
        <v>16</v>
      </c>
      <c r="E58" s="53"/>
      <c r="F58" s="54"/>
      <c r="G58" s="8" t="s">
        <v>28</v>
      </c>
      <c r="H58" s="8" t="s">
        <v>28</v>
      </c>
      <c r="I58" s="8" t="s">
        <v>28</v>
      </c>
      <c r="J58" s="19" t="s">
        <v>24</v>
      </c>
      <c r="K58" s="8" t="s">
        <v>24</v>
      </c>
      <c r="L58" s="8" t="s">
        <v>24</v>
      </c>
      <c r="M58" s="19" t="s">
        <v>24</v>
      </c>
      <c r="N58" s="19" t="s">
        <v>24</v>
      </c>
      <c r="O58" s="19" t="s">
        <v>24</v>
      </c>
      <c r="P58" s="19" t="s">
        <v>24</v>
      </c>
      <c r="Q58" s="19" t="s">
        <v>24</v>
      </c>
      <c r="R58" s="8" t="s">
        <v>24</v>
      </c>
      <c r="S58" s="8" t="s">
        <v>24</v>
      </c>
      <c r="T58" s="8" t="s">
        <v>24</v>
      </c>
      <c r="U58" s="19" t="s">
        <v>24</v>
      </c>
      <c r="V58" s="19" t="s">
        <v>24</v>
      </c>
      <c r="W58" s="19" t="s">
        <v>24</v>
      </c>
      <c r="X58" s="19" t="s">
        <v>24</v>
      </c>
      <c r="Y58" s="8" t="s">
        <v>24</v>
      </c>
      <c r="Z58" s="8" t="s">
        <v>24</v>
      </c>
      <c r="AA58" s="19" t="s">
        <v>24</v>
      </c>
      <c r="AB58" s="19" t="s">
        <v>24</v>
      </c>
      <c r="AC58" s="19" t="s">
        <v>24</v>
      </c>
      <c r="AD58" s="19" t="s">
        <v>24</v>
      </c>
      <c r="AE58" s="19" t="s">
        <v>24</v>
      </c>
      <c r="AF58" s="8" t="s">
        <v>24</v>
      </c>
      <c r="AG58" s="8" t="s">
        <v>24</v>
      </c>
      <c r="AH58" s="19" t="s">
        <v>24</v>
      </c>
      <c r="AI58" s="19" t="s">
        <v>24</v>
      </c>
      <c r="AJ58" s="19" t="s">
        <v>24</v>
      </c>
      <c r="AK58" s="23" t="s">
        <v>24</v>
      </c>
      <c r="AL58" s="61" t="s">
        <v>54</v>
      </c>
      <c r="AM58" s="62"/>
      <c r="AN58" s="62"/>
      <c r="AO58" s="62"/>
      <c r="AP58" s="64">
        <f>COUNTIF(G58:AK58,プルダウン!$B$3)+COUNTIF(G58:AK58,プルダウン!$B$4)</f>
        <v>28</v>
      </c>
      <c r="AQ58" s="65"/>
    </row>
    <row r="59" spans="1:43" ht="20.25" hidden="1" customHeight="1" x14ac:dyDescent="0.15">
      <c r="A59" s="42"/>
      <c r="B59" s="43"/>
      <c r="C59" s="43"/>
      <c r="D59" s="46"/>
      <c r="E59" s="47"/>
      <c r="F59" s="48"/>
      <c r="G59" s="8" t="b">
        <f>IF(G58=プルダウン!$B$3,IF(G60=プルダウン!$D$4,1,IF(G60=プルダウン!$D$5,1,0)),IF(G58=プルダウン!$B$4,IF(G60=プルダウン!$D$4,1,IF(G60=プルダウン!$D$5,1,0))))</f>
        <v>0</v>
      </c>
      <c r="H59" s="8" t="b">
        <f>IF(H58=プルダウン!$B$3,IF(H60=プルダウン!$D$4,1,IF(H60=プルダウン!$D$5,1,0)),IF(H58=プルダウン!$B$4,IF(H60=プルダウン!$D$4,1,IF(H60=プルダウン!$D$5,1,0))))</f>
        <v>0</v>
      </c>
      <c r="I59" s="8" t="b">
        <f>IF(I58=プルダウン!$B$3,IF(I60=プルダウン!$D$4,1,IF(I60=プルダウン!$D$5,1,0)),IF(I58=プルダウン!$B$4,IF(I60=プルダウン!$D$4,1,IF(I60=プルダウン!$D$5,1,0))))</f>
        <v>0</v>
      </c>
      <c r="J59" s="19">
        <f>IF(J58=プルダウン!$B$3,IF(J60=プルダウン!$D$4,1,IF(J60=プルダウン!$D$5,1,0)),IF(J58=プルダウン!$B$4,IF(J60=プルダウン!$D$4,1,IF(J60=プルダウン!$D$5,1,0))))</f>
        <v>0</v>
      </c>
      <c r="K59" s="8">
        <f>IF(K58=プルダウン!$B$3,IF(K60=プルダウン!$D$4,1,IF(K60=プルダウン!$D$5,1,0)),IF(K58=プルダウン!$B$4,IF(K60=プルダウン!$D$4,1,IF(K60=プルダウン!$D$5,1,0))))</f>
        <v>0</v>
      </c>
      <c r="L59" s="8">
        <f>IF(L58=プルダウン!$B$3,IF(L60=プルダウン!$D$4,1,IF(L60=プルダウン!$D$5,1,0)),IF(L58=プルダウン!$B$4,IF(L60=プルダウン!$D$4,1,IF(L60=プルダウン!$D$5,1,0))))</f>
        <v>0</v>
      </c>
      <c r="M59" s="19">
        <f>IF(M58=プルダウン!$B$3,IF(M60=プルダウン!$D$4,1,IF(M60=プルダウン!$D$5,1,0)),IF(M58=プルダウン!$B$4,IF(M60=プルダウン!$D$4,1,IF(M60=プルダウン!$D$5,1,0))))</f>
        <v>0</v>
      </c>
      <c r="N59" s="19">
        <f>IF(N58=プルダウン!$B$3,IF(N60=プルダウン!$D$4,1,IF(N60=プルダウン!$D$5,1,0)),IF(N58=プルダウン!$B$4,IF(N60=プルダウン!$D$4,1,IF(N60=プルダウン!$D$5,1,0))))</f>
        <v>1</v>
      </c>
      <c r="O59" s="19">
        <f>IF(O58=プルダウン!$B$3,IF(O60=プルダウン!$D$4,1,IF(O60=プルダウン!$D$5,1,0)),IF(O58=プルダウン!$B$4,IF(O60=プルダウン!$D$4,1,IF(O60=プルダウン!$D$5,1,0))))</f>
        <v>1</v>
      </c>
      <c r="P59" s="19">
        <f>IF(P58=プルダウン!$B$3,IF(P60=プルダウン!$D$4,1,IF(P60=プルダウン!$D$5,1,0)),IF(P58=プルダウン!$B$4,IF(P60=プルダウン!$D$4,1,IF(P60=プルダウン!$D$5,1,0))))</f>
        <v>1</v>
      </c>
      <c r="Q59" s="19">
        <f>IF(Q58=プルダウン!$B$3,IF(Q60=プルダウン!$D$4,1,IF(Q60=プルダウン!$D$5,1,0)),IF(Q58=プルダウン!$B$4,IF(Q60=プルダウン!$D$4,1,IF(Q60=プルダウン!$D$5,1,0))))</f>
        <v>0</v>
      </c>
      <c r="R59" s="8">
        <f>IF(R58=プルダウン!$B$3,IF(R60=プルダウン!$D$4,1,IF(R60=プルダウン!$D$5,1,0)),IF(R58=プルダウン!$B$4,IF(R60=プルダウン!$D$4,1,IF(R60=プルダウン!$D$5,1,0))))</f>
        <v>0</v>
      </c>
      <c r="S59" s="8">
        <f>IF(S58=プルダウン!$B$3,IF(S60=プルダウン!$D$4,1,IF(S60=プルダウン!$D$5,1,0)),IF(S58=プルダウン!$B$4,IF(S60=プルダウン!$D$4,1,IF(S60=プルダウン!$D$5,1,0))))</f>
        <v>0</v>
      </c>
      <c r="T59" s="8">
        <f>IF(T58=プルダウン!$B$3,IF(T60=プルダウン!$D$4,1,IF(T60=プルダウン!$D$5,1,0)),IF(T58=プルダウン!$B$4,IF(T60=プルダウン!$D$4,1,IF(T60=プルダウン!$D$5,1,0))))</f>
        <v>0</v>
      </c>
      <c r="U59" s="19">
        <f>IF(U58=プルダウン!$B$3,IF(U60=プルダウン!$D$4,1,IF(U60=プルダウン!$D$5,1,0)),IF(U58=プルダウン!$B$4,IF(U60=プルダウン!$D$4,1,IF(U60=プルダウン!$D$5,1,0))))</f>
        <v>1</v>
      </c>
      <c r="V59" s="19">
        <f>IF(V58=プルダウン!$B$3,IF(V60=プルダウン!$D$4,1,IF(V60=プルダウン!$D$5,1,0)),IF(V58=プルダウン!$B$4,IF(V60=プルダウン!$D$4,1,IF(V60=プルダウン!$D$5,1,0))))</f>
        <v>1</v>
      </c>
      <c r="W59" s="19">
        <f>IF(W58=プルダウン!$B$3,IF(W60=プルダウン!$D$4,1,IF(W60=プルダウン!$D$5,1,0)),IF(W58=プルダウン!$B$4,IF(W60=プルダウン!$D$4,1,IF(W60=プルダウン!$D$5,1,0))))</f>
        <v>0</v>
      </c>
      <c r="X59" s="19">
        <f>IF(X58=プルダウン!$B$3,IF(X60=プルダウン!$D$4,1,IF(X60=プルダウン!$D$5,1,0)),IF(X58=プルダウン!$B$4,IF(X60=プルダウン!$D$4,1,IF(X60=プルダウン!$D$5,1,0))))</f>
        <v>0</v>
      </c>
      <c r="Y59" s="8">
        <f>IF(Y58=プルダウン!$B$3,IF(Y60=プルダウン!$D$4,1,IF(Y60=プルダウン!$D$5,1,0)),IF(Y58=プルダウン!$B$4,IF(Y60=プルダウン!$D$4,1,IF(Y60=プルダウン!$D$5,1,0))))</f>
        <v>0</v>
      </c>
      <c r="Z59" s="8">
        <f>IF(Z58=プルダウン!$B$3,IF(Z60=プルダウン!$D$4,1,IF(Z60=プルダウン!$D$5,1,0)),IF(Z58=プルダウン!$B$4,IF(Z60=プルダウン!$D$4,1,IF(Z60=プルダウン!$D$5,1,0))))</f>
        <v>0</v>
      </c>
      <c r="AA59" s="19">
        <f>IF(AA58=プルダウン!$B$3,IF(AA60=プルダウン!$D$4,1,IF(AA60=プルダウン!$D$5,1,0)),IF(AA58=プルダウン!$B$4,IF(AA60=プルダウン!$D$4,1,IF(AA60=プルダウン!$D$5,1,0))))</f>
        <v>0</v>
      </c>
      <c r="AB59" s="19">
        <f>IF(AB58=プルダウン!$B$3,IF(AB60=プルダウン!$D$4,1,IF(AB60=プルダウン!$D$5,1,0)),IF(AB58=プルダウン!$B$4,IF(AB60=プルダウン!$D$4,1,IF(AB60=プルダウン!$D$5,1,0))))</f>
        <v>1</v>
      </c>
      <c r="AC59" s="19">
        <f>IF(AC58=プルダウン!$B$3,IF(AC60=プルダウン!$D$4,1,IF(AC60=プルダウン!$D$5,1,0)),IF(AC58=プルダウン!$B$4,IF(AC60=プルダウン!$D$4,1,IF(AC60=プルダウン!$D$5,1,0))))</f>
        <v>1</v>
      </c>
      <c r="AD59" s="19">
        <f>IF(AD58=プルダウン!$B$3,IF(AD60=プルダウン!$D$4,1,IF(AD60=プルダウン!$D$5,1,0)),IF(AD58=プルダウン!$B$4,IF(AD60=プルダウン!$D$4,1,IF(AD60=プルダウン!$D$5,1,0))))</f>
        <v>0</v>
      </c>
      <c r="AE59" s="19">
        <f>IF(AE58=プルダウン!$B$3,IF(AE60=プルダウン!$D$4,1,IF(AE60=プルダウン!$D$5,1,0)),IF(AE58=プルダウン!$B$4,IF(AE60=プルダウン!$D$4,1,IF(AE60=プルダウン!$D$5,1,0))))</f>
        <v>0</v>
      </c>
      <c r="AF59" s="8">
        <f>IF(AF58=プルダウン!$B$3,IF(AF60=プルダウン!$D$4,1,IF(AF60=プルダウン!$D$5,1,0)),IF(AF58=プルダウン!$B$4,IF(AF60=プルダウン!$D$4,1,IF(AF60=プルダウン!$D$5,1,0))))</f>
        <v>0</v>
      </c>
      <c r="AG59" s="8">
        <f>IF(AG58=プルダウン!$B$3,IF(AG60=プルダウン!$D$4,1,IF(AG60=プルダウン!$D$5,1,0)),IF(AG58=プルダウン!$B$4,IF(AG60=プルダウン!$D$4,1,IF(AG60=プルダウン!$D$5,1,0))))</f>
        <v>0</v>
      </c>
      <c r="AH59" s="19">
        <f>IF(AH58=プルダウン!$B$3,IF(AH60=プルダウン!$D$4,1,IF(AH60=プルダウン!$D$5,1,0)),IF(AH58=プルダウン!$B$4,IF(AH60=プルダウン!$D$4,1,IF(AH60=プルダウン!$D$5,1,0))))</f>
        <v>0</v>
      </c>
      <c r="AI59" s="19">
        <f>IF(AI58=プルダウン!$B$3,IF(AI60=プルダウン!$D$4,1,IF(AI60=プルダウン!$D$5,1,0)),IF(AI58=プルダウン!$B$4,IF(AI60=プルダウン!$D$4,1,IF(AI60=プルダウン!$D$5,1,0))))</f>
        <v>1</v>
      </c>
      <c r="AJ59" s="19">
        <f>IF(AJ58=プルダウン!$B$3,IF(AJ60=プルダウン!$D$4,1,IF(AJ60=プルダウン!$D$5,1,0)),IF(AJ58=プルダウン!$B$4,IF(AJ60=プルダウン!$D$4,1,IF(AJ60=プルダウン!$D$5,1,0))))</f>
        <v>1</v>
      </c>
      <c r="AK59" s="23">
        <f>IF(AK58=プルダウン!$B$3,IF(AK60=プルダウン!$D$4,1,IF(AK60=プルダウン!$D$5,1,0)),IF(AK58=プルダウン!$B$4,IF(AK60=プルダウン!$D$4,1,IF(AK60=プルダウン!$D$5,1,0))))</f>
        <v>0</v>
      </c>
      <c r="AL59" s="22"/>
      <c r="AM59" s="11"/>
      <c r="AN59" s="11"/>
      <c r="AO59" s="11"/>
      <c r="AP59" s="20"/>
      <c r="AQ59" s="21"/>
    </row>
    <row r="60" spans="1:43" ht="20.25" customHeight="1" thickBot="1" x14ac:dyDescent="0.2">
      <c r="A60" s="44"/>
      <c r="B60" s="45"/>
      <c r="C60" s="45"/>
      <c r="D60" s="55" t="s">
        <v>18</v>
      </c>
      <c r="E60" s="56"/>
      <c r="F60" s="57"/>
      <c r="G60" s="8" t="s">
        <v>37</v>
      </c>
      <c r="H60" s="8" t="s">
        <v>37</v>
      </c>
      <c r="I60" s="8" t="s">
        <v>37</v>
      </c>
      <c r="J60" s="19" t="s">
        <v>36</v>
      </c>
      <c r="K60" s="19" t="s">
        <v>36</v>
      </c>
      <c r="L60" s="19" t="s">
        <v>36</v>
      </c>
      <c r="M60" s="19" t="s">
        <v>36</v>
      </c>
      <c r="N60" s="8" t="s">
        <v>37</v>
      </c>
      <c r="O60" s="8" t="s">
        <v>37</v>
      </c>
      <c r="P60" s="8" t="s">
        <v>37</v>
      </c>
      <c r="Q60" s="8" t="s">
        <v>36</v>
      </c>
      <c r="R60" s="19" t="s">
        <v>36</v>
      </c>
      <c r="S60" s="19" t="s">
        <v>36</v>
      </c>
      <c r="T60" s="19" t="s">
        <v>36</v>
      </c>
      <c r="U60" s="8" t="s">
        <v>37</v>
      </c>
      <c r="V60" s="8" t="s">
        <v>37</v>
      </c>
      <c r="W60" s="29" t="s">
        <v>36</v>
      </c>
      <c r="X60" s="19" t="s">
        <v>36</v>
      </c>
      <c r="Y60" s="19" t="s">
        <v>36</v>
      </c>
      <c r="Z60" s="19" t="s">
        <v>36</v>
      </c>
      <c r="AA60" s="19" t="s">
        <v>36</v>
      </c>
      <c r="AB60" s="8" t="s">
        <v>37</v>
      </c>
      <c r="AC60" s="8" t="s">
        <v>37</v>
      </c>
      <c r="AD60" s="29" t="s">
        <v>36</v>
      </c>
      <c r="AE60" s="19" t="s">
        <v>36</v>
      </c>
      <c r="AF60" s="19" t="s">
        <v>36</v>
      </c>
      <c r="AG60" s="19" t="s">
        <v>36</v>
      </c>
      <c r="AH60" s="19" t="s">
        <v>36</v>
      </c>
      <c r="AI60" s="29" t="s">
        <v>64</v>
      </c>
      <c r="AJ60" s="29" t="s">
        <v>64</v>
      </c>
      <c r="AK60" s="29" t="s">
        <v>36</v>
      </c>
      <c r="AL60" s="66" t="s">
        <v>23</v>
      </c>
      <c r="AM60" s="67"/>
      <c r="AN60" s="67"/>
      <c r="AO60" s="67"/>
      <c r="AP60" s="68">
        <f>SUM(G59:AK59)</f>
        <v>9</v>
      </c>
      <c r="AQ60" s="69"/>
    </row>
    <row r="61" spans="1:43" ht="20.25" customHeight="1" x14ac:dyDescent="0.15">
      <c r="A61" s="40" t="s">
        <v>79</v>
      </c>
      <c r="B61" s="41"/>
      <c r="C61" s="41"/>
      <c r="D61" s="49" t="s">
        <v>20</v>
      </c>
      <c r="E61" s="50"/>
      <c r="F61" s="51"/>
      <c r="G61" s="17">
        <v>1</v>
      </c>
      <c r="H61" s="17">
        <v>2</v>
      </c>
      <c r="I61" s="17">
        <v>3</v>
      </c>
      <c r="J61" s="17">
        <v>4</v>
      </c>
      <c r="K61" s="5">
        <v>5</v>
      </c>
      <c r="L61" s="5">
        <v>6</v>
      </c>
      <c r="M61" s="17">
        <v>7</v>
      </c>
      <c r="N61" s="17">
        <v>8</v>
      </c>
      <c r="O61" s="17">
        <v>9</v>
      </c>
      <c r="P61" s="17">
        <v>10</v>
      </c>
      <c r="Q61" s="5">
        <v>11</v>
      </c>
      <c r="R61" s="5">
        <v>12</v>
      </c>
      <c r="S61" s="5">
        <v>13</v>
      </c>
      <c r="T61" s="17">
        <v>14</v>
      </c>
      <c r="U61" s="17">
        <v>15</v>
      </c>
      <c r="V61" s="17">
        <v>16</v>
      </c>
      <c r="W61" s="17">
        <v>17</v>
      </c>
      <c r="X61" s="17">
        <v>18</v>
      </c>
      <c r="Y61" s="5">
        <v>19</v>
      </c>
      <c r="Z61" s="5">
        <v>20</v>
      </c>
      <c r="AA61" s="17">
        <v>21</v>
      </c>
      <c r="AB61" s="17">
        <v>22</v>
      </c>
      <c r="AC61" s="5">
        <v>23</v>
      </c>
      <c r="AD61" s="17">
        <v>24</v>
      </c>
      <c r="AE61" s="17">
        <v>25</v>
      </c>
      <c r="AF61" s="5">
        <v>26</v>
      </c>
      <c r="AG61" s="5">
        <v>27</v>
      </c>
      <c r="AH61" s="17">
        <v>28</v>
      </c>
      <c r="AI61" s="17"/>
      <c r="AJ61" s="18"/>
      <c r="AK61" s="24"/>
      <c r="AL61" s="58" t="s">
        <v>22</v>
      </c>
      <c r="AM61" s="59"/>
      <c r="AN61" s="59"/>
      <c r="AO61" s="59"/>
      <c r="AP61" s="59"/>
      <c r="AQ61" s="60"/>
    </row>
    <row r="62" spans="1:43" ht="20.25" customHeight="1" x14ac:dyDescent="0.15">
      <c r="A62" s="42"/>
      <c r="B62" s="43"/>
      <c r="C62" s="43"/>
      <c r="D62" s="52" t="s">
        <v>9</v>
      </c>
      <c r="E62" s="53"/>
      <c r="F62" s="54"/>
      <c r="G62" s="19" t="s">
        <v>2</v>
      </c>
      <c r="H62" s="19" t="s">
        <v>3</v>
      </c>
      <c r="I62" s="19" t="s">
        <v>4</v>
      </c>
      <c r="J62" s="19" t="s">
        <v>5</v>
      </c>
      <c r="K62" s="8" t="s">
        <v>6</v>
      </c>
      <c r="L62" s="8" t="s">
        <v>7</v>
      </c>
      <c r="M62" s="19" t="s">
        <v>8</v>
      </c>
      <c r="N62" s="19" t="s">
        <v>2</v>
      </c>
      <c r="O62" s="19" t="s">
        <v>3</v>
      </c>
      <c r="P62" s="19" t="s">
        <v>4</v>
      </c>
      <c r="Q62" s="8" t="s">
        <v>5</v>
      </c>
      <c r="R62" s="8" t="s">
        <v>6</v>
      </c>
      <c r="S62" s="8" t="s">
        <v>7</v>
      </c>
      <c r="T62" s="19" t="s">
        <v>8</v>
      </c>
      <c r="U62" s="19" t="s">
        <v>2</v>
      </c>
      <c r="V62" s="19" t="s">
        <v>3</v>
      </c>
      <c r="W62" s="19" t="s">
        <v>4</v>
      </c>
      <c r="X62" s="19" t="s">
        <v>5</v>
      </c>
      <c r="Y62" s="8" t="s">
        <v>6</v>
      </c>
      <c r="Z62" s="8" t="s">
        <v>7</v>
      </c>
      <c r="AA62" s="19" t="s">
        <v>8</v>
      </c>
      <c r="AB62" s="19" t="s">
        <v>2</v>
      </c>
      <c r="AC62" s="8" t="s">
        <v>3</v>
      </c>
      <c r="AD62" s="19" t="s">
        <v>4</v>
      </c>
      <c r="AE62" s="19" t="s">
        <v>5</v>
      </c>
      <c r="AF62" s="8" t="s">
        <v>6</v>
      </c>
      <c r="AG62" s="8" t="s">
        <v>7</v>
      </c>
      <c r="AH62" s="19" t="s">
        <v>8</v>
      </c>
      <c r="AI62" s="19"/>
      <c r="AJ62" s="19"/>
      <c r="AK62" s="23"/>
      <c r="AL62" s="61"/>
      <c r="AM62" s="62"/>
      <c r="AN62" s="62"/>
      <c r="AO62" s="62"/>
      <c r="AP62" s="62"/>
      <c r="AQ62" s="63"/>
    </row>
    <row r="63" spans="1:43" ht="20.25" customHeight="1" x14ac:dyDescent="0.15">
      <c r="A63" s="42"/>
      <c r="B63" s="43"/>
      <c r="C63" s="43"/>
      <c r="D63" s="52" t="s">
        <v>16</v>
      </c>
      <c r="E63" s="53"/>
      <c r="F63" s="54"/>
      <c r="G63" s="19" t="s">
        <v>24</v>
      </c>
      <c r="H63" s="8" t="s">
        <v>24</v>
      </c>
      <c r="I63" s="8" t="s">
        <v>24</v>
      </c>
      <c r="J63" s="19" t="s">
        <v>24</v>
      </c>
      <c r="K63" s="19" t="s">
        <v>24</v>
      </c>
      <c r="L63" s="19" t="s">
        <v>24</v>
      </c>
      <c r="M63" s="19" t="s">
        <v>24</v>
      </c>
      <c r="N63" s="19" t="s">
        <v>24</v>
      </c>
      <c r="O63" s="8" t="s">
        <v>24</v>
      </c>
      <c r="P63" s="8" t="s">
        <v>24</v>
      </c>
      <c r="Q63" s="8" t="s">
        <v>24</v>
      </c>
      <c r="R63" s="19" t="s">
        <v>24</v>
      </c>
      <c r="S63" s="19" t="s">
        <v>24</v>
      </c>
      <c r="T63" s="19" t="s">
        <v>24</v>
      </c>
      <c r="U63" s="19" t="s">
        <v>24</v>
      </c>
      <c r="V63" s="8" t="s">
        <v>24</v>
      </c>
      <c r="W63" s="8" t="s">
        <v>24</v>
      </c>
      <c r="X63" s="19" t="s">
        <v>24</v>
      </c>
      <c r="Y63" s="19" t="s">
        <v>24</v>
      </c>
      <c r="Z63" s="19" t="s">
        <v>24</v>
      </c>
      <c r="AA63" s="19" t="s">
        <v>24</v>
      </c>
      <c r="AB63" s="19" t="s">
        <v>24</v>
      </c>
      <c r="AC63" s="8" t="s">
        <v>24</v>
      </c>
      <c r="AD63" s="8" t="s">
        <v>24</v>
      </c>
      <c r="AE63" s="19" t="s">
        <v>24</v>
      </c>
      <c r="AF63" s="19" t="s">
        <v>24</v>
      </c>
      <c r="AG63" s="19" t="s">
        <v>24</v>
      </c>
      <c r="AH63" s="19" t="s">
        <v>24</v>
      </c>
      <c r="AI63" s="19"/>
      <c r="AJ63" s="19"/>
      <c r="AK63" s="23"/>
      <c r="AL63" s="61" t="s">
        <v>54</v>
      </c>
      <c r="AM63" s="62"/>
      <c r="AN63" s="62"/>
      <c r="AO63" s="62"/>
      <c r="AP63" s="64">
        <f>COUNTIF(G63:AK63,プルダウン!$B$3)+COUNTIF(G63:AK63,プルダウン!$B$4)</f>
        <v>28</v>
      </c>
      <c r="AQ63" s="65"/>
    </row>
    <row r="64" spans="1:43" ht="20.25" hidden="1" customHeight="1" x14ac:dyDescent="0.15">
      <c r="A64" s="42"/>
      <c r="B64" s="43"/>
      <c r="C64" s="43"/>
      <c r="D64" s="46"/>
      <c r="E64" s="47"/>
      <c r="F64" s="48"/>
      <c r="G64" s="19">
        <f>IF(G63=プルダウン!$B$3,IF(G65=プルダウン!$D$4,1,IF(G65=プルダウン!$D$5,1,0)),IF(G63=プルダウン!$B$4,IF(G65=プルダウン!$D$4,1,IF(G65=プルダウン!$D$5,1,0))))</f>
        <v>0</v>
      </c>
      <c r="H64" s="8">
        <f>IF(H63=プルダウン!$B$3,IF(H65=プルダウン!$D$4,1,IF(H65=プルダウン!$D$5,1,0)),IF(H63=プルダウン!$B$4,IF(H65=プルダウン!$D$4,1,IF(H65=プルダウン!$D$5,1,0))))</f>
        <v>0</v>
      </c>
      <c r="I64" s="8">
        <f>IF(I63=プルダウン!$B$3,IF(I65=プルダウン!$D$4,1,IF(I65=プルダウン!$D$5,1,0)),IF(I63=プルダウン!$B$4,IF(I65=プルダウン!$D$4,1,IF(I65=プルダウン!$D$5,1,0))))</f>
        <v>0</v>
      </c>
      <c r="J64" s="19">
        <f>IF(J63=プルダウン!$B$3,IF(J65=プルダウン!$D$4,1,IF(J65=プルダウン!$D$5,1,0)),IF(J63=プルダウン!$B$4,IF(J65=プルダウン!$D$4,1,IF(J65=プルダウン!$D$5,1,0))))</f>
        <v>0</v>
      </c>
      <c r="K64" s="19">
        <f>IF(K63=プルダウン!$B$3,IF(K65=プルダウン!$D$4,1,IF(K65=プルダウン!$D$5,1,0)),IF(K63=プルダウン!$B$4,IF(K65=プルダウン!$D$4,1,IF(K65=プルダウン!$D$5,1,0))))</f>
        <v>1</v>
      </c>
      <c r="L64" s="19">
        <f>IF(L63=プルダウン!$B$3,IF(L65=プルダウン!$D$4,1,IF(L65=プルダウン!$D$5,1,0)),IF(L63=プルダウン!$B$4,IF(L65=プルダウン!$D$4,1,IF(L65=プルダウン!$D$5,1,0))))</f>
        <v>1</v>
      </c>
      <c r="M64" s="19">
        <f>IF(M63=プルダウン!$B$3,IF(M65=プルダウン!$D$4,1,IF(M65=プルダウン!$D$5,1,0)),IF(M63=プルダウン!$B$4,IF(M65=プルダウン!$D$4,1,IF(M65=プルダウン!$D$5,1,0))))</f>
        <v>0</v>
      </c>
      <c r="N64" s="19">
        <f>IF(N63=プルダウン!$B$3,IF(N65=プルダウン!$D$4,1,IF(N65=プルダウン!$D$5,1,0)),IF(N63=プルダウン!$B$4,IF(N65=プルダウン!$D$4,1,IF(N65=プルダウン!$D$5,1,0))))</f>
        <v>0</v>
      </c>
      <c r="O64" s="8">
        <f>IF(O63=プルダウン!$B$3,IF(O65=プルダウン!$D$4,1,IF(O65=プルダウン!$D$5,1,0)),IF(O63=プルダウン!$B$4,IF(O65=プルダウン!$D$4,1,IF(O65=プルダウン!$D$5,1,0))))</f>
        <v>0</v>
      </c>
      <c r="P64" s="8">
        <f>IF(P63=プルダウン!$B$3,IF(P65=プルダウン!$D$4,1,IF(P65=プルダウン!$D$5,1,0)),IF(P63=プルダウン!$B$4,IF(P65=プルダウン!$D$4,1,IF(P65=プルダウン!$D$5,1,0))))</f>
        <v>0</v>
      </c>
      <c r="Q64" s="8">
        <f>IF(Q63=プルダウン!$B$3,IF(Q65=プルダウン!$D$4,1,IF(Q65=プルダウン!$D$5,1,0)),IF(Q63=プルダウン!$B$4,IF(Q65=プルダウン!$D$4,1,IF(Q65=プルダウン!$D$5,1,0))))</f>
        <v>1</v>
      </c>
      <c r="R64" s="19">
        <f>IF(R63=プルダウン!$B$3,IF(R65=プルダウン!$D$4,1,IF(R65=プルダウン!$D$5,1,0)),IF(R63=プルダウン!$B$4,IF(R65=プルダウン!$D$4,1,IF(R65=プルダウン!$D$5,1,0))))</f>
        <v>1</v>
      </c>
      <c r="S64" s="19">
        <f>IF(S63=プルダウン!$B$3,IF(S65=プルダウン!$D$4,1,IF(S65=プルダウン!$D$5,1,0)),IF(S63=プルダウン!$B$4,IF(S65=プルダウン!$D$4,1,IF(S65=プルダウン!$D$5,1,0))))</f>
        <v>1</v>
      </c>
      <c r="T64" s="19">
        <f>IF(T63=プルダウン!$B$3,IF(T65=プルダウン!$D$4,1,IF(T65=プルダウン!$D$5,1,0)),IF(T63=プルダウン!$B$4,IF(T65=プルダウン!$D$4,1,IF(T65=プルダウン!$D$5,1,0))))</f>
        <v>0</v>
      </c>
      <c r="U64" s="19">
        <f>IF(U63=プルダウン!$B$3,IF(U65=プルダウン!$D$4,1,IF(U65=プルダウン!$D$5,1,0)),IF(U63=プルダウン!$B$4,IF(U65=プルダウン!$D$4,1,IF(U65=プルダウン!$D$5,1,0))))</f>
        <v>0</v>
      </c>
      <c r="V64" s="8">
        <f>IF(V63=プルダウン!$B$3,IF(V65=プルダウン!$D$4,1,IF(V65=プルダウン!$D$5,1,0)),IF(V63=プルダウン!$B$4,IF(V65=プルダウン!$D$4,1,IF(V65=プルダウン!$D$5,1,0))))</f>
        <v>0</v>
      </c>
      <c r="W64" s="8">
        <f>IF(W63=プルダウン!$B$3,IF(W65=プルダウン!$D$4,1,IF(W65=プルダウン!$D$5,1,0)),IF(W63=プルダウン!$B$4,IF(W65=プルダウン!$D$4,1,IF(W65=プルダウン!$D$5,1,0))))</f>
        <v>0</v>
      </c>
      <c r="X64" s="19">
        <f>IF(X63=プルダウン!$B$3,IF(X65=プルダウン!$D$4,1,IF(X65=プルダウン!$D$5,1,0)),IF(X63=プルダウン!$B$4,IF(X65=プルダウン!$D$4,1,IF(X65=プルダウン!$D$5,1,0))))</f>
        <v>0</v>
      </c>
      <c r="Y64" s="19">
        <f>IF(Y63=プルダウン!$B$3,IF(Y65=プルダウン!$D$4,1,IF(Y65=プルダウン!$D$5,1,0)),IF(Y63=プルダウン!$B$4,IF(Y65=プルダウン!$D$4,1,IF(Y65=プルダウン!$D$5,1,0))))</f>
        <v>1</v>
      </c>
      <c r="Z64" s="19">
        <f>IF(Z63=プルダウン!$B$3,IF(Z65=プルダウン!$D$4,1,IF(Z65=プルダウン!$D$5,1,0)),IF(Z63=プルダウン!$B$4,IF(Z65=プルダウン!$D$4,1,IF(Z65=プルダウン!$D$5,1,0))))</f>
        <v>1</v>
      </c>
      <c r="AA64" s="19">
        <f>IF(AA63=プルダウン!$B$3,IF(AA65=プルダウン!$D$4,1,IF(AA65=プルダウン!$D$5,1,0)),IF(AA63=プルダウン!$B$4,IF(AA65=プルダウン!$D$4,1,IF(AA65=プルダウン!$D$5,1,0))))</f>
        <v>0</v>
      </c>
      <c r="AB64" s="19">
        <f>IF(AB63=プルダウン!$B$3,IF(AB65=プルダウン!$D$4,1,IF(AB65=プルダウン!$D$5,1,0)),IF(AB63=プルダウン!$B$4,IF(AB65=プルダウン!$D$4,1,IF(AB65=プルダウン!$D$5,1,0))))</f>
        <v>0</v>
      </c>
      <c r="AC64" s="8">
        <f>IF(AC63=プルダウン!$B$3,IF(AC65=プルダウン!$D$4,1,IF(AC65=プルダウン!$D$5,1,0)),IF(AC63=プルダウン!$B$4,IF(AC65=プルダウン!$D$4,1,IF(AC65=プルダウン!$D$5,1,0))))</f>
        <v>1</v>
      </c>
      <c r="AD64" s="8">
        <f>IF(AD63=プルダウン!$B$3,IF(AD65=プルダウン!$D$4,1,IF(AD65=プルダウン!$D$5,1,0)),IF(AD63=プルダウン!$B$4,IF(AD65=プルダウン!$D$4,1,IF(AD65=プルダウン!$D$5,1,0))))</f>
        <v>0</v>
      </c>
      <c r="AE64" s="19">
        <f>IF(AE63=プルダウン!$B$3,IF(AE65=プルダウン!$D$4,1,IF(AE65=プルダウン!$D$5,1,0)),IF(AE63=プルダウン!$B$4,IF(AE65=プルダウン!$D$4,1,IF(AE65=プルダウン!$D$5,1,0))))</f>
        <v>0</v>
      </c>
      <c r="AF64" s="19">
        <f>IF(AF63=プルダウン!$B$3,IF(AF65=プルダウン!$D$4,1,IF(AF65=プルダウン!$D$5,1,0)),IF(AF63=プルダウン!$B$4,IF(AF65=プルダウン!$D$4,1,IF(AF65=プルダウン!$D$5,1,0))))</f>
        <v>1</v>
      </c>
      <c r="AG64" s="19">
        <f>IF(AG63=プルダウン!$B$3,IF(AG65=プルダウン!$D$4,1,IF(AG65=プルダウン!$D$5,1,0)),IF(AG63=プルダウン!$B$4,IF(AG65=プルダウン!$D$4,1,IF(AG65=プルダウン!$D$5,1,0))))</f>
        <v>1</v>
      </c>
      <c r="AH64" s="19">
        <f>IF(AH63=プルダウン!$B$3,IF(AH65=プルダウン!$D$4,1,IF(AH65=プルダウン!$D$5,1,0)),IF(AH63=プルダウン!$B$4,IF(AH65=プルダウン!$D$4,1,IF(AH65=プルダウン!$D$5,1,0))))</f>
        <v>0</v>
      </c>
      <c r="AI64" s="19"/>
      <c r="AJ64" s="19">
        <f>IF(AJ63=プルダウン!$B$3,IF(AJ65=プルダウン!$D$4,1,IF(AJ65=プルダウン!$D$5,1,0)),IF(AJ63=プルダウン!$B$4,IF(AJ65=プルダウン!$D$4,1,0),0))</f>
        <v>0</v>
      </c>
      <c r="AK64" s="23">
        <f>IF(AK63=プルダウン!$B$3,IF(AK65=プルダウン!$D$4,1,IF(AK65=プルダウン!$D$5,1,0)),IF(AK63=プルダウン!$B$4,IF(AK65=プルダウン!$D$4,1,0),0))</f>
        <v>0</v>
      </c>
      <c r="AL64" s="22"/>
      <c r="AM64" s="11"/>
      <c r="AN64" s="11"/>
      <c r="AO64" s="11"/>
      <c r="AP64" s="20"/>
      <c r="AQ64" s="21"/>
    </row>
    <row r="65" spans="1:43" ht="20.25" customHeight="1" thickBot="1" x14ac:dyDescent="0.2">
      <c r="A65" s="44"/>
      <c r="B65" s="45"/>
      <c r="C65" s="45"/>
      <c r="D65" s="55" t="s">
        <v>18</v>
      </c>
      <c r="E65" s="56"/>
      <c r="F65" s="57"/>
      <c r="G65" s="19" t="s">
        <v>36</v>
      </c>
      <c r="H65" s="19" t="s">
        <v>36</v>
      </c>
      <c r="I65" s="19" t="s">
        <v>36</v>
      </c>
      <c r="J65" s="19" t="s">
        <v>36</v>
      </c>
      <c r="K65" s="8" t="s">
        <v>37</v>
      </c>
      <c r="L65" s="8" t="s">
        <v>37</v>
      </c>
      <c r="M65" s="29" t="s">
        <v>36</v>
      </c>
      <c r="N65" s="19" t="s">
        <v>36</v>
      </c>
      <c r="O65" s="19" t="s">
        <v>36</v>
      </c>
      <c r="P65" s="19" t="s">
        <v>36</v>
      </c>
      <c r="Q65" s="8" t="s">
        <v>37</v>
      </c>
      <c r="R65" s="8" t="s">
        <v>37</v>
      </c>
      <c r="S65" s="8" t="s">
        <v>37</v>
      </c>
      <c r="T65" s="29" t="s">
        <v>36</v>
      </c>
      <c r="U65" s="19" t="s">
        <v>36</v>
      </c>
      <c r="V65" s="19" t="s">
        <v>36</v>
      </c>
      <c r="W65" s="19" t="s">
        <v>36</v>
      </c>
      <c r="X65" s="19" t="s">
        <v>36</v>
      </c>
      <c r="Y65" s="8" t="s">
        <v>37</v>
      </c>
      <c r="Z65" s="8" t="s">
        <v>37</v>
      </c>
      <c r="AA65" s="29" t="s">
        <v>36</v>
      </c>
      <c r="AB65" s="19" t="s">
        <v>36</v>
      </c>
      <c r="AC65" s="8" t="s">
        <v>37</v>
      </c>
      <c r="AD65" s="19" t="s">
        <v>36</v>
      </c>
      <c r="AE65" s="19" t="s">
        <v>36</v>
      </c>
      <c r="AF65" s="8" t="s">
        <v>37</v>
      </c>
      <c r="AG65" s="8" t="s">
        <v>37</v>
      </c>
      <c r="AH65" s="29" t="s">
        <v>36</v>
      </c>
      <c r="AI65" s="29"/>
      <c r="AJ65" s="29"/>
      <c r="AK65" s="30"/>
      <c r="AL65" s="66" t="s">
        <v>23</v>
      </c>
      <c r="AM65" s="67"/>
      <c r="AN65" s="67"/>
      <c r="AO65" s="67"/>
      <c r="AP65" s="68">
        <f>SUM(G64:AK64)</f>
        <v>10</v>
      </c>
      <c r="AQ65" s="69"/>
    </row>
    <row r="66" spans="1:43" ht="20.25" customHeight="1" x14ac:dyDescent="0.15">
      <c r="A66" s="40" t="s">
        <v>80</v>
      </c>
      <c r="B66" s="41"/>
      <c r="C66" s="41"/>
      <c r="D66" s="49" t="s">
        <v>20</v>
      </c>
      <c r="E66" s="50"/>
      <c r="F66" s="51"/>
      <c r="G66" s="17">
        <v>1</v>
      </c>
      <c r="H66" s="17">
        <v>2</v>
      </c>
      <c r="I66" s="17">
        <v>3</v>
      </c>
      <c r="J66" s="17">
        <v>4</v>
      </c>
      <c r="K66" s="5">
        <v>5</v>
      </c>
      <c r="L66" s="5">
        <v>6</v>
      </c>
      <c r="M66" s="17">
        <v>7</v>
      </c>
      <c r="N66" s="17">
        <v>8</v>
      </c>
      <c r="O66" s="17">
        <v>9</v>
      </c>
      <c r="P66" s="17">
        <v>10</v>
      </c>
      <c r="Q66" s="17">
        <v>11</v>
      </c>
      <c r="R66" s="5">
        <v>12</v>
      </c>
      <c r="S66" s="5">
        <v>13</v>
      </c>
      <c r="T66" s="17">
        <v>14</v>
      </c>
      <c r="U66" s="17">
        <v>15</v>
      </c>
      <c r="V66" s="17">
        <v>16</v>
      </c>
      <c r="W66" s="17">
        <v>17</v>
      </c>
      <c r="X66" s="17">
        <v>18</v>
      </c>
      <c r="Y66" s="5">
        <v>19</v>
      </c>
      <c r="Z66" s="5">
        <v>20</v>
      </c>
      <c r="AA66" s="5">
        <v>21</v>
      </c>
      <c r="AB66" s="17">
        <v>22</v>
      </c>
      <c r="AC66" s="17">
        <v>23</v>
      </c>
      <c r="AD66" s="17">
        <v>24</v>
      </c>
      <c r="AE66" s="17">
        <v>25</v>
      </c>
      <c r="AF66" s="5">
        <v>26</v>
      </c>
      <c r="AG66" s="5">
        <v>27</v>
      </c>
      <c r="AH66" s="18">
        <v>28</v>
      </c>
      <c r="AI66" s="18">
        <v>29</v>
      </c>
      <c r="AJ66" s="18">
        <v>30</v>
      </c>
      <c r="AK66" s="24">
        <v>31</v>
      </c>
      <c r="AL66" s="58" t="s">
        <v>22</v>
      </c>
      <c r="AM66" s="59"/>
      <c r="AN66" s="59"/>
      <c r="AO66" s="59"/>
      <c r="AP66" s="59"/>
      <c r="AQ66" s="60"/>
    </row>
    <row r="67" spans="1:43" ht="20.25" customHeight="1" x14ac:dyDescent="0.15">
      <c r="A67" s="42"/>
      <c r="B67" s="43"/>
      <c r="C67" s="43"/>
      <c r="D67" s="52" t="s">
        <v>9</v>
      </c>
      <c r="E67" s="53"/>
      <c r="F67" s="54"/>
      <c r="G67" s="19" t="s">
        <v>2</v>
      </c>
      <c r="H67" s="19" t="s">
        <v>3</v>
      </c>
      <c r="I67" s="19" t="s">
        <v>4</v>
      </c>
      <c r="J67" s="19" t="s">
        <v>5</v>
      </c>
      <c r="K67" s="8" t="s">
        <v>6</v>
      </c>
      <c r="L67" s="8" t="s">
        <v>7</v>
      </c>
      <c r="M67" s="19" t="s">
        <v>8</v>
      </c>
      <c r="N67" s="19" t="s">
        <v>2</v>
      </c>
      <c r="O67" s="19" t="s">
        <v>3</v>
      </c>
      <c r="P67" s="19" t="s">
        <v>4</v>
      </c>
      <c r="Q67" s="19" t="s">
        <v>5</v>
      </c>
      <c r="R67" s="8" t="s">
        <v>6</v>
      </c>
      <c r="S67" s="8" t="s">
        <v>7</v>
      </c>
      <c r="T67" s="19" t="s">
        <v>8</v>
      </c>
      <c r="U67" s="19" t="s">
        <v>2</v>
      </c>
      <c r="V67" s="19" t="s">
        <v>3</v>
      </c>
      <c r="W67" s="19" t="s">
        <v>4</v>
      </c>
      <c r="X67" s="19" t="s">
        <v>5</v>
      </c>
      <c r="Y67" s="8" t="s">
        <v>6</v>
      </c>
      <c r="Z67" s="8" t="s">
        <v>7</v>
      </c>
      <c r="AA67" s="8" t="s">
        <v>8</v>
      </c>
      <c r="AB67" s="19" t="s">
        <v>2</v>
      </c>
      <c r="AC67" s="19" t="s">
        <v>3</v>
      </c>
      <c r="AD67" s="19" t="s">
        <v>4</v>
      </c>
      <c r="AE67" s="19" t="s">
        <v>5</v>
      </c>
      <c r="AF67" s="8" t="s">
        <v>6</v>
      </c>
      <c r="AG67" s="8" t="s">
        <v>7</v>
      </c>
      <c r="AH67" s="19" t="s">
        <v>8</v>
      </c>
      <c r="AI67" s="19" t="s">
        <v>2</v>
      </c>
      <c r="AJ67" s="19" t="s">
        <v>61</v>
      </c>
      <c r="AK67" s="19" t="s">
        <v>4</v>
      </c>
      <c r="AL67" s="61"/>
      <c r="AM67" s="62"/>
      <c r="AN67" s="62"/>
      <c r="AO67" s="62"/>
      <c r="AP67" s="62"/>
      <c r="AQ67" s="63"/>
    </row>
    <row r="68" spans="1:43" ht="20.25" customHeight="1" x14ac:dyDescent="0.15">
      <c r="A68" s="42"/>
      <c r="B68" s="43"/>
      <c r="C68" s="43"/>
      <c r="D68" s="52" t="s">
        <v>16</v>
      </c>
      <c r="E68" s="53"/>
      <c r="F68" s="54"/>
      <c r="G68" s="19" t="s">
        <v>24</v>
      </c>
      <c r="H68" s="8" t="s">
        <v>24</v>
      </c>
      <c r="I68" s="8" t="s">
        <v>24</v>
      </c>
      <c r="J68" s="19" t="s">
        <v>24</v>
      </c>
      <c r="K68" s="19" t="s">
        <v>24</v>
      </c>
      <c r="L68" s="19" t="s">
        <v>24</v>
      </c>
      <c r="M68" s="19" t="s">
        <v>24</v>
      </c>
      <c r="N68" s="19" t="s">
        <v>24</v>
      </c>
      <c r="O68" s="8" t="s">
        <v>24</v>
      </c>
      <c r="P68" s="8" t="s">
        <v>24</v>
      </c>
      <c r="Q68" s="19" t="s">
        <v>24</v>
      </c>
      <c r="R68" s="19" t="s">
        <v>24</v>
      </c>
      <c r="S68" s="19" t="s">
        <v>24</v>
      </c>
      <c r="T68" s="19" t="s">
        <v>24</v>
      </c>
      <c r="U68" s="19" t="s">
        <v>24</v>
      </c>
      <c r="V68" s="8" t="s">
        <v>24</v>
      </c>
      <c r="W68" s="8" t="s">
        <v>24</v>
      </c>
      <c r="X68" s="19" t="s">
        <v>24</v>
      </c>
      <c r="Y68" s="19" t="s">
        <v>24</v>
      </c>
      <c r="Z68" s="19" t="s">
        <v>24</v>
      </c>
      <c r="AA68" s="8" t="s">
        <v>24</v>
      </c>
      <c r="AB68" s="19" t="s">
        <v>24</v>
      </c>
      <c r="AC68" s="8" t="s">
        <v>24</v>
      </c>
      <c r="AD68" s="8" t="s">
        <v>24</v>
      </c>
      <c r="AE68" s="19" t="s">
        <v>24</v>
      </c>
      <c r="AF68" s="19" t="s">
        <v>24</v>
      </c>
      <c r="AG68" s="19" t="s">
        <v>24</v>
      </c>
      <c r="AH68" s="19" t="s">
        <v>24</v>
      </c>
      <c r="AI68" s="19" t="s">
        <v>24</v>
      </c>
      <c r="AJ68" s="8" t="s">
        <v>24</v>
      </c>
      <c r="AK68" s="28" t="s">
        <v>24</v>
      </c>
      <c r="AL68" s="61" t="s">
        <v>54</v>
      </c>
      <c r="AM68" s="62"/>
      <c r="AN68" s="62"/>
      <c r="AO68" s="62"/>
      <c r="AP68" s="64">
        <f>COUNTIF(G68:AK68,プルダウン!$B$3)+COUNTIF(G68:AK68,プルダウン!$B$4)</f>
        <v>31</v>
      </c>
      <c r="AQ68" s="65"/>
    </row>
    <row r="69" spans="1:43" ht="20.25" hidden="1" customHeight="1" x14ac:dyDescent="0.15">
      <c r="A69" s="42"/>
      <c r="B69" s="43"/>
      <c r="C69" s="43"/>
      <c r="D69" s="46"/>
      <c r="E69" s="47"/>
      <c r="F69" s="48"/>
      <c r="G69" s="19">
        <f>IF(G68=プルダウン!$B$3,IF(G70=プルダウン!$D$4,1,IF(G70=プルダウン!$D$5,1,0)),IF(G68=プルダウン!$B$4,IF(G70=プルダウン!$D$4,1,IF(G70=プルダウン!$D$5,1,0))))</f>
        <v>0</v>
      </c>
      <c r="H69" s="8">
        <f>IF(H68=プルダウン!$B$3,IF(H70=プルダウン!$D$4,1,IF(H70=プルダウン!$D$5,1,0)),IF(H68=プルダウン!$B$4,IF(H70=プルダウン!$D$4,1,IF(H70=プルダウン!$D$5,1,0))))</f>
        <v>0</v>
      </c>
      <c r="I69" s="8">
        <f>IF(I68=プルダウン!$B$3,IF(I70=プルダウン!$D$4,1,IF(I70=プルダウン!$D$5,1,0)),IF(I68=プルダウン!$B$4,IF(I70=プルダウン!$D$4,1,IF(I70=プルダウン!$D$5,1,0))))</f>
        <v>0</v>
      </c>
      <c r="J69" s="19">
        <f>IF(J68=プルダウン!$B$3,IF(J70=プルダウン!$D$4,1,IF(J70=プルダウン!$D$5,1,0)),IF(J68=プルダウン!$B$4,IF(J70=プルダウン!$D$4,1,IF(J70=プルダウン!$D$5,1,0))))</f>
        <v>0</v>
      </c>
      <c r="K69" s="19">
        <f>IF(K68=プルダウン!$B$3,IF(K70=プルダウン!$D$4,1,IF(K70=プルダウン!$D$5,1,0)),IF(K68=プルダウン!$B$4,IF(K70=プルダウン!$D$4,1,IF(K70=プルダウン!$D$5,1,0))))</f>
        <v>1</v>
      </c>
      <c r="L69" s="19">
        <f>IF(L68=プルダウン!$B$3,IF(L70=プルダウン!$D$4,1,IF(L70=プルダウン!$D$5,1,0)),IF(L68=プルダウン!$B$4,IF(L70=プルダウン!$D$4,1,IF(L70=プルダウン!$D$5,1,0))))</f>
        <v>1</v>
      </c>
      <c r="M69" s="19">
        <f>IF(M68=プルダウン!$B$3,IF(M70=プルダウン!$D$4,1,IF(M70=プルダウン!$D$5,1,0)),IF(M68=プルダウン!$B$4,IF(M70=プルダウン!$D$4,1,IF(M70=プルダウン!$D$5,1,0))))</f>
        <v>0</v>
      </c>
      <c r="N69" s="19">
        <f>IF(N68=プルダウン!$B$3,IF(N70=プルダウン!$D$4,1,IF(N70=プルダウン!$D$5,1,0)),IF(N68=プルダウン!$B$4,IF(N70=プルダウン!$D$4,1,IF(N70=プルダウン!$D$5,1,0))))</f>
        <v>0</v>
      </c>
      <c r="O69" s="8">
        <f>IF(O68=プルダウン!$B$3,IF(O70=プルダウン!$D$4,1,IF(O70=プルダウン!$D$5,1,0)),IF(O68=プルダウン!$B$4,IF(O70=プルダウン!$D$4,1,IF(O70=プルダウン!$D$5,1,0))))</f>
        <v>0</v>
      </c>
      <c r="P69" s="8">
        <f>IF(P68=プルダウン!$B$3,IF(P70=プルダウン!$D$4,1,IF(P70=プルダウン!$D$5,1,0)),IF(P68=プルダウン!$B$4,IF(P70=プルダウン!$D$4,1,IF(P70=プルダウン!$D$5,1,0))))</f>
        <v>0</v>
      </c>
      <c r="Q69" s="19">
        <f>IF(Q68=プルダウン!$B$3,IF(Q70=プルダウン!$D$4,1,IF(Q70=プルダウン!$D$5,1,0)),IF(Q68=プルダウン!$B$4,IF(Q70=プルダウン!$D$4,1,IF(Q70=プルダウン!$D$5,1,0))))</f>
        <v>0</v>
      </c>
      <c r="R69" s="19">
        <f>IF(R68=プルダウン!$B$3,IF(R70=プルダウン!$D$4,1,IF(R70=プルダウン!$D$5,1,0)),IF(R68=プルダウン!$B$4,IF(R70=プルダウン!$D$4,1,IF(R70=プルダウン!$D$5,1,0))))</f>
        <v>1</v>
      </c>
      <c r="S69" s="19">
        <f>IF(S68=プルダウン!$B$3,IF(S70=プルダウン!$D$4,1,IF(S70=プルダウン!$D$5,1,0)),IF(S68=プルダウン!$B$4,IF(S70=プルダウン!$D$4,1,IF(S70=プルダウン!$D$5,1,0))))</f>
        <v>1</v>
      </c>
      <c r="T69" s="19">
        <f>IF(T68=プルダウン!$B$3,IF(T70=プルダウン!$D$4,1,IF(T70=プルダウン!$D$5,1,0)),IF(T68=プルダウン!$B$4,IF(T70=プルダウン!$D$4,1,IF(T70=プルダウン!$D$5,1,0))))</f>
        <v>0</v>
      </c>
      <c r="U69" s="19">
        <f>IF(U68=プルダウン!$B$3,IF(U70=プルダウン!$D$4,1,IF(U70=プルダウン!$D$5,1,0)),IF(U68=プルダウン!$B$4,IF(U70=プルダウン!$D$4,1,IF(U70=プルダウン!$D$5,1,0))))</f>
        <v>0</v>
      </c>
      <c r="V69" s="8">
        <f>IF(V68=プルダウン!$B$3,IF(V70=プルダウン!$D$4,1,IF(V70=プルダウン!$D$5,1,0)),IF(V68=プルダウン!$B$4,IF(V70=プルダウン!$D$4,1,IF(V70=プルダウン!$D$5,1,0))))</f>
        <v>0</v>
      </c>
      <c r="W69" s="8">
        <f>IF(W68=プルダウン!$B$3,IF(W70=プルダウン!$D$4,1,IF(W70=プルダウン!$D$5,1,0)),IF(W68=プルダウン!$B$4,IF(W70=プルダウン!$D$4,1,IF(W70=プルダウン!$D$5,1,0))))</f>
        <v>0</v>
      </c>
      <c r="X69" s="19">
        <f>IF(X68=プルダウン!$B$3,IF(X70=プルダウン!$D$4,1,IF(X70=プルダウン!$D$5,1,0)),IF(X68=プルダウン!$B$4,IF(X70=プルダウン!$D$4,1,IF(X70=プルダウン!$D$5,1,0))))</f>
        <v>0</v>
      </c>
      <c r="Y69" s="19">
        <f>IF(Y68=プルダウン!$B$3,IF(Y70=プルダウン!$D$4,1,IF(Y70=プルダウン!$D$5,1,0)),IF(Y68=プルダウン!$B$4,IF(Y70=プルダウン!$D$4,1,IF(Y70=プルダウン!$D$5,1,0))))</f>
        <v>1</v>
      </c>
      <c r="Z69" s="19">
        <f>IF(Z68=プルダウン!$B$3,IF(Z70=プルダウン!$D$4,1,IF(Z70=プルダウン!$D$5,1,0)),IF(Z68=プルダウン!$B$4,IF(Z70=プルダウン!$D$4,1,IF(Z70=プルダウン!$D$5,1,0))))</f>
        <v>1</v>
      </c>
      <c r="AA69" s="8">
        <f>IF(AA68=プルダウン!$B$3,IF(AA70=プルダウン!$D$4,1,IF(AA70=プルダウン!$D$5,1,0)),IF(AA68=プルダウン!$B$4,IF(AA70=プルダウン!$D$4,1,IF(AA70=プルダウン!$D$5,1,0))))</f>
        <v>1</v>
      </c>
      <c r="AB69" s="19">
        <f>IF(AB68=プルダウン!$B$3,IF(AB70=プルダウン!$D$4,1,IF(AB70=プルダウン!$D$5,1,0)),IF(AB68=プルダウン!$B$4,IF(AB70=プルダウン!$D$4,1,IF(AB70=プルダウン!$D$5,1,0))))</f>
        <v>0</v>
      </c>
      <c r="AC69" s="8">
        <f>IF(AC68=プルダウン!$B$3,IF(AC70=プルダウン!$D$4,1,IF(AC70=プルダウン!$D$5,1,0)),IF(AC68=プルダウン!$B$4,IF(AC70=プルダウン!$D$4,1,IF(AC70=プルダウン!$D$5,1,0))))</f>
        <v>0</v>
      </c>
      <c r="AD69" s="8">
        <f>IF(AD68=プルダウン!$B$3,IF(AD70=プルダウン!$D$4,1,IF(AD70=プルダウン!$D$5,1,0)),IF(AD68=プルダウン!$B$4,IF(AD70=プルダウン!$D$4,1,IF(AD70=プルダウン!$D$5,1,0))))</f>
        <v>0</v>
      </c>
      <c r="AE69" s="19">
        <f>IF(AE68=プルダウン!$B$3,IF(AE70=プルダウン!$D$4,1,IF(AE70=プルダウン!$D$5,1,0)),IF(AE68=プルダウン!$B$4,IF(AE70=プルダウン!$D$4,1,IF(AE70=プルダウン!$D$5,1,0))))</f>
        <v>0</v>
      </c>
      <c r="AF69" s="19">
        <f>IF(AF68=プルダウン!$B$3,IF(AF70=プルダウン!$D$4,1,IF(AF70=プルダウン!$D$5,1,0)),IF(AF68=プルダウン!$B$4,IF(AF70=プルダウン!$D$4,1,IF(AF70=プルダウン!$D$5,1,0))))</f>
        <v>1</v>
      </c>
      <c r="AG69" s="19">
        <f>IF(AG68=プルダウン!$B$3,IF(AG70=プルダウン!$D$4,1,IF(AG70=プルダウン!$D$5,1,0)),IF(AG68=プルダウン!$B$4,IF(AG70=プルダウン!$D$4,1,IF(AG70=プルダウン!$D$5,1,0))))</f>
        <v>1</v>
      </c>
      <c r="AH69" s="19">
        <f>IF(AH68=プルダウン!$B$3,IF(AH70=プルダウン!$D$4,1,IF(AH70=プルダウン!$D$5,1,0)),IF(AH68=プルダウン!$B$4,IF(AH70=プルダウン!$D$4,1,IF(AH70=プルダウン!$D$5,1,0))))</f>
        <v>0</v>
      </c>
      <c r="AI69" s="19">
        <f>IF(AI68=プルダウン!$B$3,IF(AI70=プルダウン!$D$4,1,IF(AI70=プルダウン!$D$5,1,0)),IF(AI68=プルダウン!$B$4,IF(AI70=プルダウン!$D$4,1,IF(AI70=プルダウン!$D$5,1,0))))</f>
        <v>0</v>
      </c>
      <c r="AJ69" s="8">
        <f>IF(AJ68=プルダウン!$B$3,IF(AJ70=プルダウン!$D$4,1,IF(AJ70=プルダウン!$D$5,1,0)),IF(AJ68=プルダウン!$B$4,IF(AJ70=プルダウン!$D$4,1,IF(AJ70=プルダウン!$D$5,1,0))))</f>
        <v>0</v>
      </c>
      <c r="AK69" s="28">
        <f>IF(AK68=プルダウン!$B$3,IF(AK70=プルダウン!$D$4,1,IF(AK70=プルダウン!$D$5,1,0)),IF(AK68=プルダウン!$B$4,IF(AK70=プルダウン!$D$4,1,IF(AK70=プルダウン!$D$5,1,0))))</f>
        <v>0</v>
      </c>
      <c r="AL69" s="22"/>
      <c r="AM69" s="11"/>
      <c r="AN69" s="11"/>
      <c r="AO69" s="11"/>
      <c r="AP69" s="20"/>
      <c r="AQ69" s="21"/>
    </row>
    <row r="70" spans="1:43" ht="20.25" customHeight="1" thickBot="1" x14ac:dyDescent="0.2">
      <c r="A70" s="70"/>
      <c r="B70" s="71"/>
      <c r="C70" s="71"/>
      <c r="D70" s="55" t="s">
        <v>18</v>
      </c>
      <c r="E70" s="56"/>
      <c r="F70" s="57"/>
      <c r="G70" s="29" t="s">
        <v>36</v>
      </c>
      <c r="H70" s="29" t="s">
        <v>36</v>
      </c>
      <c r="I70" s="29" t="s">
        <v>36</v>
      </c>
      <c r="J70" s="29" t="s">
        <v>36</v>
      </c>
      <c r="K70" s="10" t="s">
        <v>37</v>
      </c>
      <c r="L70" s="10" t="s">
        <v>37</v>
      </c>
      <c r="M70" s="29" t="s">
        <v>36</v>
      </c>
      <c r="N70" s="29" t="s">
        <v>36</v>
      </c>
      <c r="O70" s="29" t="s">
        <v>36</v>
      </c>
      <c r="P70" s="29" t="s">
        <v>36</v>
      </c>
      <c r="Q70" s="29" t="s">
        <v>36</v>
      </c>
      <c r="R70" s="10" t="s">
        <v>37</v>
      </c>
      <c r="S70" s="10" t="s">
        <v>37</v>
      </c>
      <c r="T70" s="29" t="s">
        <v>36</v>
      </c>
      <c r="U70" s="29" t="s">
        <v>36</v>
      </c>
      <c r="V70" s="29" t="s">
        <v>36</v>
      </c>
      <c r="W70" s="29" t="s">
        <v>36</v>
      </c>
      <c r="X70" s="29" t="s">
        <v>36</v>
      </c>
      <c r="Y70" s="10" t="s">
        <v>37</v>
      </c>
      <c r="Z70" s="10" t="s">
        <v>37</v>
      </c>
      <c r="AA70" s="10" t="s">
        <v>37</v>
      </c>
      <c r="AB70" s="29" t="s">
        <v>36</v>
      </c>
      <c r="AC70" s="29" t="s">
        <v>36</v>
      </c>
      <c r="AD70" s="29" t="s">
        <v>36</v>
      </c>
      <c r="AE70" s="29" t="s">
        <v>36</v>
      </c>
      <c r="AF70" s="10" t="s">
        <v>37</v>
      </c>
      <c r="AG70" s="10" t="s">
        <v>37</v>
      </c>
      <c r="AH70" s="29" t="s">
        <v>36</v>
      </c>
      <c r="AI70" s="29" t="s">
        <v>36</v>
      </c>
      <c r="AJ70" s="29" t="s">
        <v>36</v>
      </c>
      <c r="AK70" s="29" t="s">
        <v>36</v>
      </c>
      <c r="AL70" s="66" t="s">
        <v>23</v>
      </c>
      <c r="AM70" s="67"/>
      <c r="AN70" s="67"/>
      <c r="AO70" s="67"/>
      <c r="AP70" s="68">
        <f>SUM(G69:AK69)</f>
        <v>9</v>
      </c>
      <c r="AQ70" s="69"/>
    </row>
  </sheetData>
  <mergeCells count="137">
    <mergeCell ref="A66:C70"/>
    <mergeCell ref="D66:F66"/>
    <mergeCell ref="AL66:AQ67"/>
    <mergeCell ref="D67:F67"/>
    <mergeCell ref="D68:F68"/>
    <mergeCell ref="AL68:AO68"/>
    <mergeCell ref="AP68:AQ68"/>
    <mergeCell ref="D69:F69"/>
    <mergeCell ref="D70:F70"/>
    <mergeCell ref="AL70:AO70"/>
    <mergeCell ref="AP70:AQ70"/>
    <mergeCell ref="A61:C65"/>
    <mergeCell ref="D61:F61"/>
    <mergeCell ref="AL61:AQ62"/>
    <mergeCell ref="D62:F62"/>
    <mergeCell ref="D63:F63"/>
    <mergeCell ref="AL63:AO63"/>
    <mergeCell ref="AP63:AQ63"/>
    <mergeCell ref="D64:F64"/>
    <mergeCell ref="D65:F65"/>
    <mergeCell ref="AL65:AO65"/>
    <mergeCell ref="AP65:AQ65"/>
    <mergeCell ref="A56:C60"/>
    <mergeCell ref="D56:F56"/>
    <mergeCell ref="AL56:AQ57"/>
    <mergeCell ref="D57:F57"/>
    <mergeCell ref="D58:F58"/>
    <mergeCell ref="AL58:AO58"/>
    <mergeCell ref="AP58:AQ58"/>
    <mergeCell ref="D59:F59"/>
    <mergeCell ref="D60:F60"/>
    <mergeCell ref="AL60:AO60"/>
    <mergeCell ref="AP60:AQ60"/>
    <mergeCell ref="A51:C55"/>
    <mergeCell ref="D51:F51"/>
    <mergeCell ref="AL51:AQ52"/>
    <mergeCell ref="D52:F52"/>
    <mergeCell ref="D53:F53"/>
    <mergeCell ref="AL53:AO53"/>
    <mergeCell ref="AP53:AQ53"/>
    <mergeCell ref="D54:F54"/>
    <mergeCell ref="D55:F55"/>
    <mergeCell ref="AL55:AO55"/>
    <mergeCell ref="AP55:AQ55"/>
    <mergeCell ref="A46:C50"/>
    <mergeCell ref="D46:F46"/>
    <mergeCell ref="AL46:AQ47"/>
    <mergeCell ref="D47:F47"/>
    <mergeCell ref="D48:F48"/>
    <mergeCell ref="AL48:AO48"/>
    <mergeCell ref="AP48:AQ48"/>
    <mergeCell ref="D49:F49"/>
    <mergeCell ref="D50:F50"/>
    <mergeCell ref="AL50:AO50"/>
    <mergeCell ref="AP50:AQ50"/>
    <mergeCell ref="A41:C45"/>
    <mergeCell ref="D41:F41"/>
    <mergeCell ref="AL41:AQ42"/>
    <mergeCell ref="D42:F42"/>
    <mergeCell ref="D43:F43"/>
    <mergeCell ref="AL43:AO43"/>
    <mergeCell ref="AP43:AQ43"/>
    <mergeCell ref="D44:F44"/>
    <mergeCell ref="D45:F45"/>
    <mergeCell ref="AL45:AO45"/>
    <mergeCell ref="AP45:AQ45"/>
    <mergeCell ref="A36:C40"/>
    <mergeCell ref="D36:F36"/>
    <mergeCell ref="AL36:AQ37"/>
    <mergeCell ref="D37:F37"/>
    <mergeCell ref="D38:F38"/>
    <mergeCell ref="AL38:AO38"/>
    <mergeCell ref="AP38:AQ38"/>
    <mergeCell ref="D39:F39"/>
    <mergeCell ref="D40:F40"/>
    <mergeCell ref="AL40:AO40"/>
    <mergeCell ref="AP40:AQ40"/>
    <mergeCell ref="A31:C35"/>
    <mergeCell ref="D31:F31"/>
    <mergeCell ref="AL31:AQ32"/>
    <mergeCell ref="D32:F32"/>
    <mergeCell ref="D33:F33"/>
    <mergeCell ref="AL33:AO33"/>
    <mergeCell ref="AP33:AQ33"/>
    <mergeCell ref="D34:F34"/>
    <mergeCell ref="D35:F35"/>
    <mergeCell ref="AL35:AO35"/>
    <mergeCell ref="AP35:AQ35"/>
    <mergeCell ref="A26:C30"/>
    <mergeCell ref="D26:F26"/>
    <mergeCell ref="AL26:AQ27"/>
    <mergeCell ref="D27:F27"/>
    <mergeCell ref="D28:F28"/>
    <mergeCell ref="AL28:AO28"/>
    <mergeCell ref="AP28:AQ28"/>
    <mergeCell ref="D29:F29"/>
    <mergeCell ref="D30:F30"/>
    <mergeCell ref="AL30:AO30"/>
    <mergeCell ref="AP30:AQ30"/>
    <mergeCell ref="AL11:AQ12"/>
    <mergeCell ref="AL13:AO13"/>
    <mergeCell ref="AL15:AO15"/>
    <mergeCell ref="AP13:AQ13"/>
    <mergeCell ref="AP15:AQ15"/>
    <mergeCell ref="AL16:AQ17"/>
    <mergeCell ref="AL18:AO18"/>
    <mergeCell ref="AP18:AQ18"/>
    <mergeCell ref="AL20:AO20"/>
    <mergeCell ref="AP20:AQ20"/>
    <mergeCell ref="A21:C25"/>
    <mergeCell ref="D21:F21"/>
    <mergeCell ref="D22:F22"/>
    <mergeCell ref="D23:F23"/>
    <mergeCell ref="D24:F24"/>
    <mergeCell ref="D25:F25"/>
    <mergeCell ref="AL21:AQ22"/>
    <mergeCell ref="AL23:AO23"/>
    <mergeCell ref="AP23:AQ23"/>
    <mergeCell ref="AL25:AO25"/>
    <mergeCell ref="AP25:AQ25"/>
    <mergeCell ref="I4:J4"/>
    <mergeCell ref="I5:J5"/>
    <mergeCell ref="I6:J6"/>
    <mergeCell ref="I7:J7"/>
    <mergeCell ref="I8:J8"/>
    <mergeCell ref="A11:C15"/>
    <mergeCell ref="D14:F14"/>
    <mergeCell ref="A16:C20"/>
    <mergeCell ref="D16:F16"/>
    <mergeCell ref="D17:F17"/>
    <mergeCell ref="D18:F18"/>
    <mergeCell ref="D19:F19"/>
    <mergeCell ref="D20:F20"/>
    <mergeCell ref="D11:F11"/>
    <mergeCell ref="D12:F12"/>
    <mergeCell ref="D13:F13"/>
    <mergeCell ref="D15:F15"/>
  </mergeCells>
  <phoneticPr fontId="2"/>
  <pageMargins left="0.31496062992125984" right="0.31496062992125984" top="0.74803149606299213" bottom="0.55118110236220474" header="0.31496062992125984" footer="0.31496062992125984"/>
  <pageSetup paperSize="9" scale="6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0" operator="containsText" id="{9C0F9EB2-2FBE-40A0-8301-E368B30CD5ED}">
            <xm:f>NOT(ISERROR(SEARCH(プルダウン!$B$3,G13)))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22" operator="containsText" id="{47599321-2BE0-4C7E-92B2-4C440123B3F6}">
            <xm:f>NOT(ISERROR(SEARCH(プルダウン!$B$4,G13)))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H14 J14:AK14 G13:AK13</xm:sqref>
        </x14:conditionalFormatting>
        <x14:conditionalFormatting xmlns:xm="http://schemas.microsoft.com/office/excel/2006/main">
          <x14:cfRule type="containsText" priority="419" operator="containsText" id="{574D9861-D87B-4305-A4DA-53FF810A1EF0}">
            <xm:f>NOT(ISERROR(SEARCH(プルダウン!$D$5,J15)))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1" operator="containsText" id="{8676A1B0-8AA8-46B0-A561-F2EFEC0E153E}">
            <xm:f>NOT(ISERROR(SEARCH(プルダウン!$D$4,J15)))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J15 AK15 AI15 S15:X15 L15:Q15 Z15:AE15</xm:sqref>
        </x14:conditionalFormatting>
        <x14:conditionalFormatting xmlns:xm="http://schemas.microsoft.com/office/excel/2006/main">
          <x14:cfRule type="containsText" priority="416" operator="containsText" id="{F4FF2FC6-E897-4E97-AAB7-D05FF1223700}">
            <xm:f>NOT(ISERROR(SEARCH(プルダウン!$B$3,H19)))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18" operator="containsText" id="{C87D79C2-F2D7-40AB-AAE9-3672124F229B}">
            <xm:f>NOT(ISERROR(SEARCH(プルダウン!$B$4,H19)))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H19:AK19</xm:sqref>
        </x14:conditionalFormatting>
        <x14:conditionalFormatting xmlns:xm="http://schemas.microsoft.com/office/excel/2006/main">
          <x14:cfRule type="containsText" priority="399" operator="containsText" id="{6031E74D-7B77-400E-A62B-BA155FE8F62B}">
            <xm:f>NOT(ISERROR(SEARCH(プルダウン!$D$5,G20)))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0" operator="containsText" id="{E374ADA0-690C-4A83-A21E-F0C2419C027A}">
            <xm:f>NOT(ISERROR(SEARCH(プルダウン!$D$4,G20)))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G20:K20 O20 X20:AA20 AE20:AH20 M20 Q20:T20</xm:sqref>
        </x14:conditionalFormatting>
        <x14:conditionalFormatting xmlns:xm="http://schemas.microsoft.com/office/excel/2006/main">
          <x14:cfRule type="containsText" priority="401" operator="containsText" id="{2FDC5588-95F9-4764-89BF-F6FB231374B7}">
            <xm:f>NOT(ISERROR(SEARCH(プルダウン!$B$3,G18)))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02" operator="containsText" id="{A8867439-DD32-49B6-80F9-142E42084E87}">
            <xm:f>NOT(ISERROR(SEARCH(プルダウン!$B$4,G18)))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397" operator="containsText" id="{A4F32FB2-4628-4401-9BB5-9C7F019C96D4}">
            <xm:f>NOT(ISERROR(SEARCH(プルダウン!$B$3,H24)))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98" operator="containsText" id="{B0D64743-74BD-4DBF-96F6-C6E31E72B5A3}">
            <xm:f>NOT(ISERROR(SEARCH(プルダウン!$B$4,H24)))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H24:AK24</xm:sqref>
        </x14:conditionalFormatting>
        <x14:conditionalFormatting xmlns:xm="http://schemas.microsoft.com/office/excel/2006/main">
          <x14:cfRule type="containsText" priority="391" operator="containsText" id="{B2B2EF8D-7AB4-406A-94CC-DD53D4279CF4}">
            <xm:f>NOT(ISERROR(SEARCH(プルダウン!$B$3,AK29)))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92" operator="containsText" id="{69D13B9E-B2F3-4485-98C2-A8CA96B9EDBD}">
            <xm:f>NOT(ISERROR(SEARCH(プルダウン!$B$4,AK29)))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AK29</xm:sqref>
        </x14:conditionalFormatting>
        <x14:conditionalFormatting xmlns:xm="http://schemas.microsoft.com/office/excel/2006/main">
          <x14:cfRule type="containsText" priority="385" operator="containsText" id="{6EF5CB2D-BDFE-4890-9B1A-88A4F746A60F}">
            <xm:f>NOT(ISERROR(SEARCH(プルダウン!$B$3,AK34)))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86" operator="containsText" id="{2460FE25-DB49-4467-802A-9B52B22E03F8}">
            <xm:f>NOT(ISERROR(SEARCH(プルダウン!$B$4,AK34)))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AK34</xm:sqref>
        </x14:conditionalFormatting>
        <x14:conditionalFormatting xmlns:xm="http://schemas.microsoft.com/office/excel/2006/main">
          <x14:cfRule type="containsText" priority="379" operator="containsText" id="{C345043C-0E23-489B-AACA-52576272EB43}">
            <xm:f>NOT(ISERROR(SEARCH(プルダウン!$B$3,AK39)))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80" operator="containsText" id="{EE29EB67-EAC7-477C-8393-7B51714EF40D}">
            <xm:f>NOT(ISERROR(SEARCH(プルダウン!$B$4,AK39)))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AK39</xm:sqref>
        </x14:conditionalFormatting>
        <x14:conditionalFormatting xmlns:xm="http://schemas.microsoft.com/office/excel/2006/main">
          <x14:cfRule type="containsText" priority="345" operator="containsText" id="{E7EAE537-C3CE-42A2-950C-43723CE67B95}">
            <xm:f>NOT(ISERROR(SEARCH(プルダウン!$B$3,AK69)))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6" operator="containsText" id="{8E0CA479-40CE-4338-B9CD-9CBFBB6A0569}">
            <xm:f>NOT(ISERROR(SEARCH(プルダウン!$B$4,AK69)))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AK69</xm:sqref>
        </x14:conditionalFormatting>
        <x14:conditionalFormatting xmlns:xm="http://schemas.microsoft.com/office/excel/2006/main">
          <x14:cfRule type="containsText" priority="373" operator="containsText" id="{6F18B5B4-B8A8-47D2-A427-258B3B910606}">
            <xm:f>NOT(ISERROR(SEARCH(プルダウン!$B$3,AK49)))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74" operator="containsText" id="{7C8FAAD6-E31F-4260-B724-CE45950B745A}">
            <xm:f>NOT(ISERROR(SEARCH(プルダウン!$B$4,AK49)))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AK49</xm:sqref>
        </x14:conditionalFormatting>
        <x14:conditionalFormatting xmlns:xm="http://schemas.microsoft.com/office/excel/2006/main">
          <x14:cfRule type="containsText" priority="363" operator="containsText" id="{9FC90468-B2A8-4DCC-A5E5-9BE320972BD7}">
            <xm:f>NOT(ISERROR(SEARCH(プルダウン!$B$3,AK54)))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64" operator="containsText" id="{85B8C18D-6156-47A0-8C94-109C05A56DFE}">
            <xm:f>NOT(ISERROR(SEARCH(プルダウン!$B$4,AK54)))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AK54</xm:sqref>
        </x14:conditionalFormatting>
        <x14:conditionalFormatting xmlns:xm="http://schemas.microsoft.com/office/excel/2006/main">
          <x14:cfRule type="containsText" priority="357" operator="containsText" id="{2DA94652-6EDE-4F0C-82D8-3E0CFACBF354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58" operator="containsText" id="{33A8872B-ED45-4889-9D59-6CA87075E88C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351" operator="containsText" id="{35508673-D4A0-40CF-AFEA-75861F54B6DB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52" operator="containsText" id="{0D970EBE-26D2-4895-BE5A-18E31D51226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339" operator="containsText" id="{0BBFD906-4364-465A-856D-D02B9683402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0" operator="containsText" id="{FA60154F-B9A0-4FE4-ABE5-04FC2D3B4A83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H29:AJ29</xm:sqref>
        </x14:conditionalFormatting>
        <x14:conditionalFormatting xmlns:xm="http://schemas.microsoft.com/office/excel/2006/main">
          <x14:cfRule type="containsText" priority="333" operator="containsText" id="{AF01A56A-39AB-4AF1-80E1-6E1F1ABDC9C1}">
            <xm:f>NOT(ISERROR(SEARCH(プルダウン!$B$3,H34)))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4" operator="containsText" id="{2AE30D94-9F7A-4F9A-A7EA-41531FBD4F87}">
            <xm:f>NOT(ISERROR(SEARCH(プルダウン!$B$4,H34)))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H34:N34 P34:AJ34</xm:sqref>
        </x14:conditionalFormatting>
        <x14:conditionalFormatting xmlns:xm="http://schemas.microsoft.com/office/excel/2006/main">
          <x14:cfRule type="containsText" priority="327" operator="containsText" id="{81C3446E-0726-4BE1-A48F-6DBA986935C9}">
            <xm:f>NOT(ISERROR(SEARCH(プルダウン!$B$3,H39)))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8" operator="containsText" id="{5143CC47-04F7-4587-81F0-3374554F29F8}">
            <xm:f>NOT(ISERROR(SEARCH(プルダウン!$B$4,H39)))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H39:AJ39</xm:sqref>
        </x14:conditionalFormatting>
        <x14:conditionalFormatting xmlns:xm="http://schemas.microsoft.com/office/excel/2006/main">
          <x14:cfRule type="containsText" priority="321" operator="containsText" id="{5EA0976F-9E6B-448F-B948-8C72DA1F0704}">
            <xm:f>NOT(ISERROR(SEARCH(プルダウン!$B$3,H44)))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2" operator="containsText" id="{187640CA-567F-4FED-B45E-2040B4332BB1}">
            <xm:f>NOT(ISERROR(SEARCH(プルダウン!$B$4,H44)))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H44:AJ44</xm:sqref>
        </x14:conditionalFormatting>
        <x14:conditionalFormatting xmlns:xm="http://schemas.microsoft.com/office/excel/2006/main">
          <x14:cfRule type="containsText" priority="315" operator="containsText" id="{9902C6D4-6CB7-45E8-8C87-0D229A6AE735}">
            <xm:f>NOT(ISERROR(SEARCH(プルダウン!$B$3,H49)))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6" operator="containsText" id="{0580EA1F-7740-42EB-B79E-0990C29EE5B7}">
            <xm:f>NOT(ISERROR(SEARCH(プルダウン!$B$4,H49)))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H49:AJ49</xm:sqref>
        </x14:conditionalFormatting>
        <x14:conditionalFormatting xmlns:xm="http://schemas.microsoft.com/office/excel/2006/main">
          <x14:cfRule type="containsText" priority="309" operator="containsText" id="{7A44A07B-806D-4E36-AE18-D92AB419B8A7}">
            <xm:f>NOT(ISERROR(SEARCH(プルダウン!$B$3,H54)))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0" operator="containsText" id="{997B96AE-6260-4E14-9C31-7AFE63592487}">
            <xm:f>NOT(ISERROR(SEARCH(プルダウン!$B$4,H54)))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H54:AJ54</xm:sqref>
        </x14:conditionalFormatting>
        <x14:conditionalFormatting xmlns:xm="http://schemas.microsoft.com/office/excel/2006/main">
          <x14:cfRule type="containsText" priority="303" operator="containsText" id="{14916527-E699-4DAF-A5A1-9B840B1E0398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4" operator="containsText" id="{C0837CE7-3DD6-42A0-9574-6F29318E36AC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297" operator="containsText" id="{32A4317E-B556-49A9-BC13-77A3E1A5E04C}">
            <xm:f>NOT(ISERROR(SEARCH(プルダウン!$B$3,H64)))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8" operator="containsText" id="{B0CDA8A7-A2DF-458E-B8E6-9D9A728B03E2}">
            <xm:f>NOT(ISERROR(SEARCH(プルダウン!$B$4,H64)))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H64:AJ64</xm:sqref>
        </x14:conditionalFormatting>
        <x14:conditionalFormatting xmlns:xm="http://schemas.microsoft.com/office/excel/2006/main">
          <x14:cfRule type="containsText" priority="291" operator="containsText" id="{53D16D43-B9F7-4627-88D8-C415D370C5D3}">
            <xm:f>NOT(ISERROR(SEARCH(プルダウン!$B$3,H69)))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2" operator="containsText" id="{18FE24D0-E24F-4ABB-863B-84298F3D2783}">
            <xm:f>NOT(ISERROR(SEARCH(プルダウン!$B$4,H69)))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H69:AJ69</xm:sqref>
        </x14:conditionalFormatting>
        <x14:conditionalFormatting xmlns:xm="http://schemas.microsoft.com/office/excel/2006/main">
          <x14:cfRule type="containsText" priority="289" operator="containsText" id="{E762A68B-88C7-44CE-AE83-0211A3D27BA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0" operator="containsText" id="{18CA946A-EA58-4C21-9FD4-DA42F479D48F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G25:J25 N25:P25 U25:V25 AB25:AD25 AG25 AI25:AK25 X25</xm:sqref>
        </x14:conditionalFormatting>
        <x14:conditionalFormatting xmlns:xm="http://schemas.microsoft.com/office/excel/2006/main">
          <x14:cfRule type="containsText" priority="287" operator="containsText" id="{659366BC-60FA-4028-AA19-628B8DA61DA9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8" operator="containsText" id="{02BC1F5C-2ABE-49E0-B509-11151C3DA9C7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G30:AK30</xm:sqref>
        </x14:conditionalFormatting>
        <x14:conditionalFormatting xmlns:xm="http://schemas.microsoft.com/office/excel/2006/main">
          <x14:cfRule type="containsText" priority="285" operator="containsText" id="{2320452C-C73C-4697-858B-95497EEC6E09}">
            <xm:f>NOT(ISERROR(SEARCH(プルダウン!$D$5,H35)))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6" operator="containsText" id="{7C23DEA0-BF26-4551-9F89-FFD086E29E1E}">
            <xm:f>NOT(ISERROR(SEARCH(プルダウン!$D$4,H35)))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T35:V35 AD35:AG35 AI35 AK35 H35:L35</xm:sqref>
        </x14:conditionalFormatting>
        <x14:conditionalFormatting xmlns:xm="http://schemas.microsoft.com/office/excel/2006/main">
          <x14:cfRule type="containsText" priority="283" operator="containsText" id="{966A4BC8-499D-4E02-8D63-45ACA06715DD}">
            <xm:f>NOT(ISERROR(SEARCH(プルダウン!$D$5,G40)))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4" operator="containsText" id="{476A5270-5926-4156-B195-69C3FE23DB06}">
            <xm:f>NOT(ISERROR(SEARCH(プルダウン!$D$4,G40)))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N40:P40 R40 Y40:Z40 AD40 AH40:AK40 T40:W40 G40:I40</xm:sqref>
        </x14:conditionalFormatting>
        <x14:conditionalFormatting xmlns:xm="http://schemas.microsoft.com/office/excel/2006/main">
          <x14:cfRule type="containsText" priority="281" operator="containsText" id="{0E38A3C1-ABEC-4EEC-9D9F-A87A9525D84C}">
            <xm:f>NOT(ISERROR(SEARCH(プルダウン!$D$5,G45)))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2" operator="containsText" id="{99CDF29D-CA55-45CB-9DCC-8811D9FF7A86}">
            <xm:f>NOT(ISERROR(SEARCH(プルダウン!$D$4,G45)))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G45 I45 P45 Y45:AB45 AF45:AI45 R45:U45 K45:N45</xm:sqref>
        </x14:conditionalFormatting>
        <x14:conditionalFormatting xmlns:xm="http://schemas.microsoft.com/office/excel/2006/main">
          <x14:cfRule type="containsText" priority="279" operator="containsText" id="{F0468184-247B-4281-81AE-09FD945202E8}">
            <xm:f>NOT(ISERROR(SEARCH(プルダウン!$D$5,H50)))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0" operator="containsText" id="{C2CF7529-9DAB-4578-A408-F3D11BE46C51}">
            <xm:f>NOT(ISERROR(SEARCH(プルダウン!$D$4,H50)))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H50 J50:K50 M50 V50:Y50 AA50 AH50 AC50:AF50 AJ50:AK50 O50:R50</xm:sqref>
        </x14:conditionalFormatting>
        <x14:conditionalFormatting xmlns:xm="http://schemas.microsoft.com/office/excel/2006/main">
          <x14:cfRule type="containsText" priority="277" operator="containsText" id="{453F0B9F-0E97-40B5-B742-244B018E6D86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8" operator="containsText" id="{6FE30782-A24E-411D-A128-7326D8274E57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G55:I55 Y55:AD55 R55:W55 K55:P55 AF55:AK55</xm:sqref>
        </x14:conditionalFormatting>
        <x14:conditionalFormatting xmlns:xm="http://schemas.microsoft.com/office/excel/2006/main">
          <x14:cfRule type="containsText" priority="275" operator="containsText" id="{9E953C16-8F66-4057-BC9F-FC697345592D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6" operator="containsText" id="{7CFAE1F5-7153-4B34-AB32-949AB4387138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G60:M60 O60:T60 X60:AA60 AE60:AJ60</xm:sqref>
        </x14:conditionalFormatting>
        <x14:conditionalFormatting xmlns:xm="http://schemas.microsoft.com/office/excel/2006/main">
          <x14:cfRule type="containsText" priority="273" operator="containsText" id="{7028B910-8F80-47E1-872A-B02060592BEC}">
            <xm:f>NOT(ISERROR(SEARCH(プルダウン!$D$5,G65)))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4" operator="containsText" id="{64C3739A-1D3C-43C1-B024-AA7487C7AADC}">
            <xm:f>NOT(ISERROR(SEARCH(プルダウン!$D$4,G65)))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G65:J65 L65 S65 Z65 AI65:AK65 AB65:AE65 U65:X65 N65:P65</xm:sqref>
        </x14:conditionalFormatting>
        <x14:conditionalFormatting xmlns:xm="http://schemas.microsoft.com/office/excel/2006/main">
          <x14:cfRule type="containsText" priority="271" operator="containsText" id="{6A86813B-9FE5-4477-A54D-BBC193723572}">
            <xm:f>NOT(ISERROR(SEARCH(プルダウン!$D$5,G70)))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2" operator="containsText" id="{ABA8633B-FCD1-4650-ADC8-48D3528D3CCC}">
            <xm:f>NOT(ISERROR(SEARCH(プルダウン!$D$4,G70)))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G70:J70 U70:X70 AC70:AE70 AA70 L70:P70 AG70:AK70</xm:sqref>
        </x14:conditionalFormatting>
        <x14:conditionalFormatting xmlns:xm="http://schemas.microsoft.com/office/excel/2006/main">
          <x14:cfRule type="containsText" priority="269" operator="containsText" id="{1308F94E-F211-4899-B75E-628843E5A806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0" operator="containsText" id="{96DB8C4C-2923-4B1B-A826-0167809B21DE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G23:AK23</xm:sqref>
        </x14:conditionalFormatting>
        <x14:conditionalFormatting xmlns:xm="http://schemas.microsoft.com/office/excel/2006/main">
          <x14:cfRule type="containsText" priority="267" operator="containsText" id="{2F21E3B7-029B-4AEE-A220-A77FC89C0485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8" operator="containsText" id="{0CCF07C3-13D8-41D5-BE42-CCE309649C56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 K28:AK28</xm:sqref>
        </x14:conditionalFormatting>
        <x14:conditionalFormatting xmlns:xm="http://schemas.microsoft.com/office/excel/2006/main">
          <x14:cfRule type="containsText" priority="265" operator="containsText" id="{8DA2FBAE-D45F-4619-8B89-FD46005AE272}">
            <xm:f>NOT(ISERROR(SEARCH(プルダウン!$B$3,G33)))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5738CE3E-523A-4F50-BD1E-FD7E8B8475ED}">
            <xm:f>NOT(ISERROR(SEARCH(プルダウン!$B$4,G33)))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G33:AJ33</xm:sqref>
        </x14:conditionalFormatting>
        <x14:conditionalFormatting xmlns:xm="http://schemas.microsoft.com/office/excel/2006/main">
          <x14:cfRule type="containsText" priority="263" operator="containsText" id="{B5567B78-7FE7-4528-8D49-41EA2AFD2360}">
            <xm:f>NOT(ISERROR(SEARCH(プルダウン!$B$3,G38)))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4" operator="containsText" id="{FD285160-CBF8-481A-92C6-37B7A0029729}">
            <xm:f>NOT(ISERROR(SEARCH(プルダウン!$B$4,G38)))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G38:AK38</xm:sqref>
        </x14:conditionalFormatting>
        <x14:conditionalFormatting xmlns:xm="http://schemas.microsoft.com/office/excel/2006/main">
          <x14:cfRule type="containsText" priority="261" operator="containsText" id="{CB5E37E5-9324-4D66-A923-25D2243B0654}">
            <xm:f>NOT(ISERROR(SEARCH(プルダウン!$B$3,G43)))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2" operator="containsText" id="{9AC0D77D-35DD-4053-B7A0-1567772E56CB}">
            <xm:f>NOT(ISERROR(SEARCH(プルダウン!$B$4,G43)))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G43:AJ43</xm:sqref>
        </x14:conditionalFormatting>
        <x14:conditionalFormatting xmlns:xm="http://schemas.microsoft.com/office/excel/2006/main">
          <x14:cfRule type="containsText" priority="259" operator="containsText" id="{E2F9F2B1-FD8D-45E9-ABDA-9E844E0896D4}">
            <xm:f>NOT(ISERROR(SEARCH(プルダウン!$B$3,G48)))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16A9DA5A-BDF6-4976-A596-8B0E417FEC05}">
            <xm:f>NOT(ISERROR(SEARCH(プルダウン!$B$4,G48)))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G48:AK48</xm:sqref>
        </x14:conditionalFormatting>
        <x14:conditionalFormatting xmlns:xm="http://schemas.microsoft.com/office/excel/2006/main">
          <x14:cfRule type="containsText" priority="257" operator="containsText" id="{2E7A9B70-6196-42E6-A531-E7F59A234363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8" operator="containsText" id="{1586884B-2A4F-43C7-B3EF-BA4D5B03F8FA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G53:AJ53</xm:sqref>
        </x14:conditionalFormatting>
        <x14:conditionalFormatting xmlns:xm="http://schemas.microsoft.com/office/excel/2006/main">
          <x14:cfRule type="containsText" priority="255" operator="containsText" id="{AB2D60F8-15C7-4A44-ACD2-F14C3132C664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6" operator="containsText" id="{EF11F395-70A1-464C-B30D-147F2731D5FE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253" operator="containsText" id="{CDA62AFA-D5CE-4DBA-B96E-3B8460BF0FD3}">
            <xm:f>NOT(ISERROR(SEARCH(プルダウン!$B$3,G63)))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FA3428BD-00AE-4C09-B887-F9EDBBE28105}">
            <xm:f>NOT(ISERROR(SEARCH(プルダウン!$B$4,G63)))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G63:AK63</xm:sqref>
        </x14:conditionalFormatting>
        <x14:conditionalFormatting xmlns:xm="http://schemas.microsoft.com/office/excel/2006/main">
          <x14:cfRule type="containsText" priority="251" operator="containsText" id="{681B8D54-3570-42C8-A860-AD7C1223AB9E}">
            <xm:f>NOT(ISERROR(SEARCH(プルダウン!$B$3,G68)))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2" operator="containsText" id="{9682BC90-3D7E-4E4B-B003-656DEFD25C14}">
            <xm:f>NOT(ISERROR(SEARCH(プルダウン!$B$4,G68)))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G68:AK68</xm:sqref>
        </x14:conditionalFormatting>
        <x14:conditionalFormatting xmlns:xm="http://schemas.microsoft.com/office/excel/2006/main">
          <x14:cfRule type="containsText" priority="249" operator="containsText" id="{BB4C6300-E16B-453C-949A-0A43305CD980}">
            <xm:f>NOT(ISERROR(SEARCH(プルダウン!$B$3,AK33)))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0" operator="containsText" id="{4405400D-9B01-4F1A-B5F5-F061B03D89A2}">
            <xm:f>NOT(ISERROR(SEARCH(プルダウン!$B$4,AK33)))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AK33</xm:sqref>
        </x14:conditionalFormatting>
        <x14:conditionalFormatting xmlns:xm="http://schemas.microsoft.com/office/excel/2006/main">
          <x14:cfRule type="containsText" priority="247" operator="containsText" id="{0C738C3E-5BC4-4B65-AC8C-6EF8044A43EA}">
            <xm:f>NOT(ISERROR(SEARCH(プルダウン!$B$3,AK44)))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8" operator="containsText" id="{AB5CDA04-CB8A-4FB9-8E71-13DF319311D0}">
            <xm:f>NOT(ISERROR(SEARCH(プルダウン!$B$4,AK44)))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AK44</xm:sqref>
        </x14:conditionalFormatting>
        <x14:conditionalFormatting xmlns:xm="http://schemas.microsoft.com/office/excel/2006/main">
          <x14:cfRule type="containsText" priority="245" operator="containsText" id="{971F3C2B-BC92-461A-B984-F31778FD2D56}">
            <xm:f>NOT(ISERROR(SEARCH(プルダウン!$D$5,AK45)))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6" operator="containsText" id="{0BE79882-7CBD-4C88-910E-69A3F4F279AE}">
            <xm:f>NOT(ISERROR(SEARCH(プルダウン!$D$4,AK45)))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AK45</xm:sqref>
        </x14:conditionalFormatting>
        <x14:conditionalFormatting xmlns:xm="http://schemas.microsoft.com/office/excel/2006/main">
          <x14:cfRule type="containsText" priority="243" operator="containsText" id="{1E2194D5-3E8C-48E1-90E3-11667078D0C8}">
            <xm:f>NOT(ISERROR(SEARCH(プルダウン!$B$3,AK43)))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4" operator="containsText" id="{0B972349-CCF6-409C-995E-A16CDCB722DA}">
            <xm:f>NOT(ISERROR(SEARCH(プルダウン!$B$4,AK43)))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AK43</xm:sqref>
        </x14:conditionalFormatting>
        <x14:conditionalFormatting xmlns:xm="http://schemas.microsoft.com/office/excel/2006/main">
          <x14:cfRule type="containsText" priority="241" operator="containsText" id="{8A56BBCB-EF5A-4CB2-99FC-AA8360164079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2" operator="containsText" id="{E8CC6561-656D-4595-9A9B-110AD2FBC0E4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235" operator="containsText" id="{01CA3959-9C44-414C-80F7-16FC5E508B1A}">
            <xm:f>NOT(ISERROR(SEARCH(プルダウン!$D$5,U70)))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36" operator="containsText" id="{ACD6143B-8571-4C2F-8C36-6B939BC05CC3}">
            <xm:f>NOT(ISERROR(SEARCH(プルダウン!$D$4,U70)))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U70</xm:sqref>
        </x14:conditionalFormatting>
        <x14:conditionalFormatting xmlns:xm="http://schemas.microsoft.com/office/excel/2006/main">
          <x14:cfRule type="containsText" priority="227" operator="containsText" id="{BD3547BE-0F0A-41F2-A789-BBDC2B345B39}">
            <xm:f>NOT(ISERROR(SEARCH(プルダウン!$D$5,AC70)))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28" operator="containsText" id="{559FE7DB-75A9-4296-A06A-E0506C268A4B}">
            <xm:f>NOT(ISERROR(SEARCH(プルダウン!$D$4,AC70)))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AC70:AD70</xm:sqref>
        </x14:conditionalFormatting>
        <x14:conditionalFormatting xmlns:xm="http://schemas.microsoft.com/office/excel/2006/main">
          <x14:cfRule type="containsText" priority="223" operator="containsText" id="{95D24FAA-67F8-406D-B3B7-EF27CD25EF28}">
            <xm:f>NOT(ISERROR(SEARCH(プルダウン!$B$3,O34)))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10BA7016-D781-437A-82D4-BEA57AB50A97}">
            <xm:f>NOT(ISERROR(SEARCH(プルダウン!$B$4,O34)))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containsText" priority="219" operator="containsText" id="{9002F537-E279-4D26-BB3F-4295CE227ECA}">
            <xm:f>NOT(ISERROR(SEARCH(プルダウン!$B$3,O33)))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205F7881-6C9D-4A8B-BDDE-2C59F022627B}">
            <xm:f>NOT(ISERROR(SEARCH(プルダウン!$B$4,O33)))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ontainsText" priority="217" operator="containsText" id="{DC2E5991-6765-431A-9D92-525FBDE9A6E9}">
            <xm:f>NOT(ISERROR(SEARCH(プルダウン!$D$5,AB70)))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18" operator="containsText" id="{1645B144-D527-4D5E-8BD5-6F130D16E431}">
            <xm:f>NOT(ISERROR(SEARCH(プルダウン!$D$4,AB70)))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containsText" priority="213" operator="containsText" id="{09F31D98-B977-47FD-A947-4AA1F4343B3D}">
            <xm:f>NOT(ISERROR(SEARCH(プルダウン!$B$3,G14)))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10E04313-E8D5-4275-A94C-C3E7F1561809}">
            <xm:f>NOT(ISERROR(SEARCH(プルダウン!$B$4,G14)))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containsText" priority="211" operator="containsText" id="{9E0E3190-BC5F-44D7-B58A-22775814DA9A}">
            <xm:f>NOT(ISERROR(SEARCH(プルダウン!$B$3,I14)))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2" operator="containsText" id="{393B09E9-1B90-41E4-8610-9752BA9990C2}">
            <xm:f>NOT(ISERROR(SEARCH(プルダウン!$B$4,I14)))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containsText" priority="209" operator="containsText" id="{AACD5116-54E0-4441-A243-75498E1C36CB}">
            <xm:f>NOT(ISERROR(SEARCH(プルダウン!$B$3,G19)))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B7F285F7-8BCC-4CEF-8034-DFE2BCE7A61E}">
            <xm:f>NOT(ISERROR(SEARCH(プルダウン!$B$4,G19)))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containsText" priority="207" operator="containsText" id="{C687A6D5-DC71-4D10-A6C6-0BBF21CE6DED}">
            <xm:f>NOT(ISERROR(SEARCH(プルダウン!$B$3,G24)))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8662DE5D-1B54-4CEC-B363-F70236456B63}">
            <xm:f>NOT(ISERROR(SEARCH(プルダウン!$B$4,G24)))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ontainsText" priority="205" operator="containsText" id="{F39B91C0-DED2-48CE-8DC0-30197D0B9C9D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6" operator="containsText" id="{A0F991C5-D4A7-46B9-ABF9-3F69B06C0847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203" operator="containsText" id="{31B11AFF-2CBA-4F31-A8F2-2C393B19E5C1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4" operator="containsText" id="{8176367C-BFD2-4853-A59E-D49B13A39908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containsText" priority="201" operator="containsText" id="{EA843955-1542-48AD-B9ED-B0613A5AD3A6}">
            <xm:f>NOT(ISERROR(SEARCH(プルダウン!$B$3,G39)))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4588B19C-C386-4B7C-AAEF-9BC7DBDFCC3C}">
            <xm:f>NOT(ISERROR(SEARCH(プルダウン!$B$4,G39)))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G39</xm:sqref>
        </x14:conditionalFormatting>
        <x14:conditionalFormatting xmlns:xm="http://schemas.microsoft.com/office/excel/2006/main">
          <x14:cfRule type="containsText" priority="199" operator="containsText" id="{B774F1E6-B84C-43AE-9944-9787A1F490F6}">
            <xm:f>NOT(ISERROR(SEARCH(プルダウン!$B$3,G44)))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0" operator="containsText" id="{B8C3B5B2-6A0E-4944-B9EA-6924329E898F}">
            <xm:f>NOT(ISERROR(SEARCH(プルダウン!$B$4,G44)))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G44</xm:sqref>
        </x14:conditionalFormatting>
        <x14:conditionalFormatting xmlns:xm="http://schemas.microsoft.com/office/excel/2006/main">
          <x14:cfRule type="containsText" priority="197" operator="containsText" id="{326ECA66-CFBD-40E2-AEC3-ECDDF7214A72}">
            <xm:f>NOT(ISERROR(SEARCH(プルダウン!$B$3,G49)))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8" operator="containsText" id="{1CD4C7E1-6ABD-4ECE-B148-F7999A109657}">
            <xm:f>NOT(ISERROR(SEARCH(プルダウン!$B$4,G49)))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G49</xm:sqref>
        </x14:conditionalFormatting>
        <x14:conditionalFormatting xmlns:xm="http://schemas.microsoft.com/office/excel/2006/main">
          <x14:cfRule type="containsText" priority="195" operator="containsText" id="{1B211B28-3EA4-4A5D-BB71-06FE59554784}">
            <xm:f>NOT(ISERROR(SEARCH(プルダウン!$B$3,G54)))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BDD13D20-169D-401A-AFDC-5235E4B2BA02}">
            <xm:f>NOT(ISERROR(SEARCH(プルダウン!$B$4,G54)))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G54</xm:sqref>
        </x14:conditionalFormatting>
        <x14:conditionalFormatting xmlns:xm="http://schemas.microsoft.com/office/excel/2006/main">
          <x14:cfRule type="containsText" priority="193" operator="containsText" id="{D9A6DE3D-AFB2-422A-A35E-98AE5A3B04F5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4" operator="containsText" id="{F3A2E847-6B08-4DD3-B672-C27729FB248B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191" operator="containsText" id="{B83AC6B9-283D-4771-994A-BAC687AE7F8F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2" operator="containsText" id="{576F1BDD-DAD5-4DBC-95A8-D1FFE6986A1D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containsText" priority="189" operator="containsText" id="{D22AC8BC-9009-4AF7-8003-3A95BEE8791E}">
            <xm:f>NOT(ISERROR(SEARCH(プルダウン!$B$3,G69)))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698C3A46-3134-427B-994F-EBC2F9DA1D65}">
            <xm:f>NOT(ISERROR(SEARCH(プルダウン!$B$4,G69)))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G69</xm:sqref>
        </x14:conditionalFormatting>
        <x14:conditionalFormatting xmlns:xm="http://schemas.microsoft.com/office/excel/2006/main">
          <x14:cfRule type="containsText" priority="187" operator="containsText" id="{1718FA08-4255-477B-8476-5C306DBB0974}">
            <xm:f>NOT(ISERROR(SEARCH(プルダウン!$B$3,M33)))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8" operator="containsText" id="{E20EC388-D3DE-4EA9-93D0-1A1625AFC391}">
            <xm:f>NOT(ISERROR(SEARCH(プルダウン!$B$4,M33)))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containsText" priority="181" operator="containsText" id="{EBF3F952-ED6B-4754-B70A-1C33B67C6263}">
            <xm:f>NOT(ISERROR(SEARCH(プルダウン!$D$5,AA70)))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2" operator="containsText" id="{2FADF2CE-3D93-4EEA-BB71-9CA6775ED50E}">
            <xm:f>NOT(ISERROR(SEARCH(プルダウン!$D$4,AA70)))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AA70</xm:sqref>
        </x14:conditionalFormatting>
        <x14:conditionalFormatting xmlns:xm="http://schemas.microsoft.com/office/excel/2006/main">
          <x14:cfRule type="containsText" priority="179" operator="containsText" id="{C9528501-8E25-48F8-85C2-1BE75C5F826E}">
            <xm:f>NOT(ISERROR(SEARCH(プルダウン!$D$5,AB70)))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0" operator="containsText" id="{0508B6FB-4FEE-4860-B796-7647C7303292}">
            <xm:f>NOT(ISERROR(SEARCH(プルダウン!$D$4,AB70)))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containsText" priority="177" operator="containsText" id="{35C54D88-D68F-49F1-94AE-4DF5577FB919}">
            <xm:f>NOT(ISERROR(SEARCH(プルダウン!$B$3,H28)))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8" operator="containsText" id="{08B2A047-32E6-492C-821D-A8103FC3AB74}">
            <xm:f>NOT(ISERROR(SEARCH(プルダウン!$B$4,H28)))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H28:J28</xm:sqref>
        </x14:conditionalFormatting>
        <x14:conditionalFormatting xmlns:xm="http://schemas.microsoft.com/office/excel/2006/main">
          <x14:cfRule type="containsText" priority="173" operator="containsText" id="{5E28177C-37E8-442E-8B23-86953371175E}">
            <xm:f>NOT(ISERROR(SEARCH(プルダウン!$D$5,I15)))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4" operator="containsText" id="{12FA756C-B5BE-4348-8CED-70A1CC1B0AC8}">
            <xm:f>NOT(ISERROR(SEARCH(プルダウン!$D$4,I15)))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171" operator="containsText" id="{6194F3A7-88AF-48F7-89BC-E3AF376B9E3B}">
            <xm:f>NOT(ISERROR(SEARCH(プルダウン!$D$5,N20)))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2" operator="containsText" id="{0F081C2C-E4E2-4195-8310-EEFB92A446C0}">
            <xm:f>NOT(ISERROR(SEARCH(プルダウン!$D$4,N20)))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containsText" priority="169" operator="containsText" id="{2445BE9B-67D4-44B3-9AB6-E9A0DB82C61F}">
            <xm:f>NOT(ISERROR(SEARCH(プルダウン!$D$5,U20)))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0" operator="containsText" id="{1FAF3732-D747-4134-9EAC-5E1B7EB926AD}">
            <xm:f>NOT(ISERROR(SEARCH(プルダウン!$D$4,U20)))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U20:V20</xm:sqref>
        </x14:conditionalFormatting>
        <x14:conditionalFormatting xmlns:xm="http://schemas.microsoft.com/office/excel/2006/main">
          <x14:cfRule type="containsText" priority="167" operator="containsText" id="{41CD677C-87D0-49EC-96DA-DE63B50DDA83}">
            <xm:f>NOT(ISERROR(SEARCH(プルダウン!$D$5,AB20)))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8" operator="containsText" id="{D6F49423-A85A-43E2-B2DD-1D5295AE79AE}">
            <xm:f>NOT(ISERROR(SEARCH(プルダウン!$D$4,AB20)))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AB20:AC20</xm:sqref>
        </x14:conditionalFormatting>
        <x14:conditionalFormatting xmlns:xm="http://schemas.microsoft.com/office/excel/2006/main">
          <x14:cfRule type="containsText" priority="165" operator="containsText" id="{15C6EFA0-6FC4-4967-802E-C0990BA18D75}">
            <xm:f>NOT(ISERROR(SEARCH(プルダウン!$D$5,AI20)))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6" operator="containsText" id="{5A8119D8-2A29-4449-823C-0E02D81A7ECF}">
            <xm:f>NOT(ISERROR(SEARCH(プルダウン!$D$4,AI20)))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AI20:AJ20</xm:sqref>
        </x14:conditionalFormatting>
        <x14:conditionalFormatting xmlns:xm="http://schemas.microsoft.com/office/excel/2006/main">
          <x14:cfRule type="containsText" priority="163" operator="containsText" id="{4E1CD5C5-01F4-41F0-86E5-DA7F093B8A9B}">
            <xm:f>NOT(ISERROR(SEARCH(プルダウン!$D$5,K25)))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2174E69D-A9B4-428C-B931-84A9171796AD}">
            <xm:f>NOT(ISERROR(SEARCH(プルダウン!$D$4,K25)))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K25:L25</xm:sqref>
        </x14:conditionalFormatting>
        <x14:conditionalFormatting xmlns:xm="http://schemas.microsoft.com/office/excel/2006/main">
          <x14:cfRule type="containsText" priority="161" operator="containsText" id="{7B30D1F6-5086-4057-B6AD-5D7567EC060C}">
            <xm:f>NOT(ISERROR(SEARCH(プルダウン!$D$5,R25)))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2" operator="containsText" id="{AD6443F8-518B-4C40-8867-B30201739DAC}">
            <xm:f>NOT(ISERROR(SEARCH(プルダウン!$D$4,R25)))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R25:S25</xm:sqref>
        </x14:conditionalFormatting>
        <x14:conditionalFormatting xmlns:xm="http://schemas.microsoft.com/office/excel/2006/main">
          <x14:cfRule type="containsText" priority="159" operator="containsText" id="{7525F21C-3FEE-40B6-860A-890B49F78333}">
            <xm:f>NOT(ISERROR(SEARCH(プルダウン!$D$5,Y25)))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1E770031-6DFA-4DCF-B6F3-5B4A8067F2FC}">
            <xm:f>NOT(ISERROR(SEARCH(プルダウン!$D$4,Y25)))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Y25:Z25</xm:sqref>
        </x14:conditionalFormatting>
        <x14:conditionalFormatting xmlns:xm="http://schemas.microsoft.com/office/excel/2006/main">
          <x14:cfRule type="containsText" priority="157" operator="containsText" id="{F55629A2-850B-407D-95DB-139569E0D113}">
            <xm:f>NOT(ISERROR(SEARCH(プルダウン!$D$5,AF25)))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2157591C-903E-49CF-B181-E53E3A1557A4}">
            <xm:f>NOT(ISERROR(SEARCH(プルダウン!$D$4,AF25)))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AF25</xm:sqref>
        </x14:conditionalFormatting>
        <x14:conditionalFormatting xmlns:xm="http://schemas.microsoft.com/office/excel/2006/main">
          <x14:cfRule type="containsText" priority="155" operator="containsText" id="{5B109C48-8EB9-4CC6-863A-F6CBF2D9CD33}">
            <xm:f>NOT(ISERROR(SEARCH(プルダウン!$D$5,G35)))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4560238C-26DC-4958-9A71-119A6D3C9B40}">
            <xm:f>NOT(ISERROR(SEARCH(プルダウン!$D$4,G35)))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ontainsText" priority="153" operator="containsText" id="{32B1698F-F53C-4261-BC66-64C5713F50A4}">
            <xm:f>NOT(ISERROR(SEARCH(プルダウン!$D$5,W35)))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1C98F6F0-1711-4108-918B-8BA884C2848F}">
            <xm:f>NOT(ISERROR(SEARCH(プルダウン!$D$4,W35)))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W35:AC35</xm:sqref>
        </x14:conditionalFormatting>
        <x14:conditionalFormatting xmlns:xm="http://schemas.microsoft.com/office/excel/2006/main">
          <x14:cfRule type="containsText" priority="151" operator="containsText" id="{3A5B1CF8-D421-4B4B-B800-4CD772CEDF3E}">
            <xm:f>NOT(ISERROR(SEARCH(プルダウン!$D$5,AH35)))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D8E04FE8-061B-4FCC-B8DA-47448BB8351E}">
            <xm:f>NOT(ISERROR(SEARCH(プルダウン!$D$4,AH35)))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AH35</xm:sqref>
        </x14:conditionalFormatting>
        <x14:conditionalFormatting xmlns:xm="http://schemas.microsoft.com/office/excel/2006/main">
          <x14:cfRule type="containsText" priority="149" operator="containsText" id="{7BB109F0-9343-4238-B886-43749F101DA6}">
            <xm:f>NOT(ISERROR(SEARCH(プルダウン!$D$5,J40)))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ABE0C0E1-9B57-4391-AFAF-3BCA45AF9B1D}">
            <xm:f>NOT(ISERROR(SEARCH(プルダウン!$D$4,J40)))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J40:K40</xm:sqref>
        </x14:conditionalFormatting>
        <x14:conditionalFormatting xmlns:xm="http://schemas.microsoft.com/office/excel/2006/main">
          <x14:cfRule type="containsText" priority="147" operator="containsText" id="{87D27B61-0697-4DF8-9A18-844F2CB0D2A1}">
            <xm:f>NOT(ISERROR(SEARCH(プルダウン!$D$5,Q40)))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E2376629-942E-4650-9D5C-0C132A1A5FB2}">
            <xm:f>NOT(ISERROR(SEARCH(プルダウン!$D$4,Q40)))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containsText" priority="145" operator="containsText" id="{5FB66FEB-4DC3-4F57-92C5-620B80C335DB}">
            <xm:f>NOT(ISERROR(SEARCH(プルダウン!$D$5,X40)))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6" operator="containsText" id="{A8FAE418-E0F6-4A2A-A3F6-AA03B360A682}">
            <xm:f>NOT(ISERROR(SEARCH(プルダウン!$D$4,X40)))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X40</xm:sqref>
        </x14:conditionalFormatting>
        <x14:conditionalFormatting xmlns:xm="http://schemas.microsoft.com/office/excel/2006/main">
          <x14:cfRule type="containsText" priority="143" operator="containsText" id="{F9C2CAA6-3200-43C7-B972-0412FD033950}">
            <xm:f>NOT(ISERROR(SEARCH(プルダウン!$D$5,AC40)))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4" operator="containsText" id="{0993E76B-2702-4828-B008-07A58B492F53}">
            <xm:f>NOT(ISERROR(SEARCH(プルダウン!$D$4,AC40)))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AC40</xm:sqref>
        </x14:conditionalFormatting>
        <x14:conditionalFormatting xmlns:xm="http://schemas.microsoft.com/office/excel/2006/main">
          <x14:cfRule type="containsText" priority="141" operator="containsText" id="{89C61F0F-7267-4CFA-A7DB-45BAEECC5578}">
            <xm:f>NOT(ISERROR(SEARCH(プルダウン!$D$5,AE40)))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2" operator="containsText" id="{54F2D81E-FA39-4481-8BBF-C015759DC32D}">
            <xm:f>NOT(ISERROR(SEARCH(プルダウン!$D$4,AE40)))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AE40:AF40</xm:sqref>
        </x14:conditionalFormatting>
        <x14:conditionalFormatting xmlns:xm="http://schemas.microsoft.com/office/excel/2006/main">
          <x14:cfRule type="containsText" priority="139" operator="containsText" id="{F272854E-9F77-4984-BED2-CE81C5F8DF3E}">
            <xm:f>NOT(ISERROR(SEARCH(プルダウン!$D$5,H45)))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0" operator="containsText" id="{E6F6978D-689C-44D7-9818-A2E41EE524F4}">
            <xm:f>NOT(ISERROR(SEARCH(プルダウン!$D$4,H45)))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H45</xm:sqref>
        </x14:conditionalFormatting>
        <x14:conditionalFormatting xmlns:xm="http://schemas.microsoft.com/office/excel/2006/main">
          <x14:cfRule type="containsText" priority="137" operator="containsText" id="{9DDDA374-AE84-43F1-BE4F-DB736B7DCEE6}">
            <xm:f>NOT(ISERROR(SEARCH(プルダウン!$D$5,O45)))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8" operator="containsText" id="{AB29540B-45B2-4837-9B83-1D20C2A850B0}">
            <xm:f>NOT(ISERROR(SEARCH(プルダウン!$D$4,O45)))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ontainsText" priority="135" operator="containsText" id="{D8A8A338-D949-4DAE-9C49-DD435FB723F8}">
            <xm:f>NOT(ISERROR(SEARCH(プルダウン!$D$5,V45)))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6" operator="containsText" id="{F0F13DB8-15E5-47C8-B043-BECD47B4C9E9}">
            <xm:f>NOT(ISERROR(SEARCH(プルダウン!$D$4,V45)))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V45:W45</xm:sqref>
        </x14:conditionalFormatting>
        <x14:conditionalFormatting xmlns:xm="http://schemas.microsoft.com/office/excel/2006/main">
          <x14:cfRule type="containsText" priority="133" operator="containsText" id="{30002C9B-AB8F-4F46-B355-5369CEF98F1A}">
            <xm:f>NOT(ISERROR(SEARCH(プルダウン!$D$5,AC45)))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4" operator="containsText" id="{EFACA0B4-8704-4145-A6A4-C5F9D8282DE7}">
            <xm:f>NOT(ISERROR(SEARCH(プルダウン!$D$4,AC45)))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AC45:AD45</xm:sqref>
        </x14:conditionalFormatting>
        <x14:conditionalFormatting xmlns:xm="http://schemas.microsoft.com/office/excel/2006/main">
          <x14:cfRule type="containsText" priority="131" operator="containsText" id="{D6D08257-61C7-4993-B78D-76FCEC69CA91}">
            <xm:f>NOT(ISERROR(SEARCH(プルダウン!$D$5,AJ45)))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5E7422FA-C3BD-40EB-817F-E116D867E693}">
            <xm:f>NOT(ISERROR(SEARCH(プルダウン!$D$4,AJ45)))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AJ45</xm:sqref>
        </x14:conditionalFormatting>
        <x14:conditionalFormatting xmlns:xm="http://schemas.microsoft.com/office/excel/2006/main">
          <x14:cfRule type="containsText" priority="129" operator="containsText" id="{BB65720C-762E-4AE0-869D-2379E6D50E52}">
            <xm:f>NOT(ISERROR(SEARCH(プルダウン!$D$5,I50)))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operator="containsText" id="{4C9B3696-0AE8-4422-A04A-17F71358715A}">
            <xm:f>NOT(ISERROR(SEARCH(プルダウン!$D$4,I50)))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containsText" priority="127" operator="containsText" id="{CEECA0AC-3BC1-4A28-93E6-100BF40F7FB2}">
            <xm:f>NOT(ISERROR(SEARCH(プルダウン!$D$5,L50)))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8" operator="containsText" id="{575AE53B-9A13-4CA6-A289-43144B056149}">
            <xm:f>NOT(ISERROR(SEARCH(プルダウン!$D$4,L50)))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</xm:sqref>
        </x14:conditionalFormatting>
        <x14:conditionalFormatting xmlns:xm="http://schemas.microsoft.com/office/excel/2006/main">
          <x14:cfRule type="containsText" priority="125" operator="containsText" id="{6698FB8D-33BC-40A9-9A40-C7BF3D49C571}">
            <xm:f>NOT(ISERROR(SEARCH(プルダウン!$D$5,S50)))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6" operator="containsText" id="{B741BB36-B16D-46B3-9122-DF440FE7F78A}">
            <xm:f>NOT(ISERROR(SEARCH(プルダウン!$D$4,S50)))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S50:T50</xm:sqref>
        </x14:conditionalFormatting>
        <x14:conditionalFormatting xmlns:xm="http://schemas.microsoft.com/office/excel/2006/main">
          <x14:cfRule type="containsText" priority="123" operator="containsText" id="{3DB87FF8-F0C0-4D94-ADC0-2E4F5D19F817}">
            <xm:f>NOT(ISERROR(SEARCH(プルダウン!$D$5,Z50)))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4" operator="containsText" id="{458F9DF6-3BF8-44A0-902D-786A31F6424B}">
            <xm:f>NOT(ISERROR(SEARCH(プルダウン!$D$4,Z50)))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Z50</xm:sqref>
        </x14:conditionalFormatting>
        <x14:conditionalFormatting xmlns:xm="http://schemas.microsoft.com/office/excel/2006/main">
          <x14:cfRule type="containsText" priority="121" operator="containsText" id="{1E376897-EF19-43DF-8EA3-20DC6B3E8B09}">
            <xm:f>NOT(ISERROR(SEARCH(プルダウン!$D$5,AG50)))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2" operator="containsText" id="{E509E69A-73DD-40C1-88F4-EB8DEB67E43D}">
            <xm:f>NOT(ISERROR(SEARCH(プルダウン!$D$4,AG50)))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AG50</xm:sqref>
        </x14:conditionalFormatting>
        <x14:conditionalFormatting xmlns:xm="http://schemas.microsoft.com/office/excel/2006/main">
          <x14:cfRule type="containsText" priority="119" operator="containsText" id="{56CE3D48-B502-4BF2-9FB8-13F3B00BA570}">
            <xm:f>NOT(ISERROR(SEARCH(プルダウン!$D$5,J55)))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0" operator="containsText" id="{8EEA5CB0-5625-47FD-857A-689436904128}">
            <xm:f>NOT(ISERROR(SEARCH(プルダウン!$D$4,J55)))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J55</xm:sqref>
        </x14:conditionalFormatting>
        <x14:conditionalFormatting xmlns:xm="http://schemas.microsoft.com/office/excel/2006/main">
          <x14:cfRule type="containsText" priority="117" operator="containsText" id="{E414A85C-FB28-4CCD-8796-83E3742C21C9}">
            <xm:f>NOT(ISERROR(SEARCH(プルダウン!$D$5,Q55)))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8" operator="containsText" id="{94E5CCDE-FCCD-43B6-84E6-88D563123CC4}">
            <xm:f>NOT(ISERROR(SEARCH(プルダウン!$D$4,Q55)))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Q55</xm:sqref>
        </x14:conditionalFormatting>
        <x14:conditionalFormatting xmlns:xm="http://schemas.microsoft.com/office/excel/2006/main">
          <x14:cfRule type="containsText" priority="115" operator="containsText" id="{15D49619-DE47-4DC9-966F-ABAE55824A70}">
            <xm:f>NOT(ISERROR(SEARCH(プルダウン!$D$5,X55)))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6" operator="containsText" id="{605B3289-9C13-45BE-A8F9-2F6A188BEAAF}">
            <xm:f>NOT(ISERROR(SEARCH(プルダウン!$D$4,X55)))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X55</xm:sqref>
        </x14:conditionalFormatting>
        <x14:conditionalFormatting xmlns:xm="http://schemas.microsoft.com/office/excel/2006/main">
          <x14:cfRule type="containsText" priority="113" operator="containsText" id="{121B6C9A-0F6C-4929-B2E2-0EF90B5A80D2}">
            <xm:f>NOT(ISERROR(SEARCH(プルダウン!$D$5,AE55)))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4" operator="containsText" id="{76115BCC-BA65-4A19-9567-4640B2EEDDE2}">
            <xm:f>NOT(ISERROR(SEARCH(プルダウン!$D$4,AE55)))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AE55</xm:sqref>
        </x14:conditionalFormatting>
        <x14:conditionalFormatting xmlns:xm="http://schemas.microsoft.com/office/excel/2006/main">
          <x14:cfRule type="containsText" priority="111" operator="containsText" id="{07AC2B7F-CAB7-4BF4-AB9F-C77E4B355096}">
            <xm:f>NOT(ISERROR(SEARCH(プルダウン!$D$5,N60)))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2" operator="containsText" id="{047403D9-727A-4FB4-98FF-AE102DEE8249}">
            <xm:f>NOT(ISERROR(SEARCH(プルダウン!$D$4,N60)))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N60</xm:sqref>
        </x14:conditionalFormatting>
        <x14:conditionalFormatting xmlns:xm="http://schemas.microsoft.com/office/excel/2006/main">
          <x14:cfRule type="containsText" priority="109" operator="containsText" id="{69BC1350-9FD4-47A7-8C69-78422E7A6A69}">
            <xm:f>NOT(ISERROR(SEARCH(プルダウン!$D$5,U60)))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0" operator="containsText" id="{BC70273F-0BBD-4E18-B900-E4AB40C0ABD7}">
            <xm:f>NOT(ISERROR(SEARCH(プルダウン!$D$4,U60)))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U60:V60</xm:sqref>
        </x14:conditionalFormatting>
        <x14:conditionalFormatting xmlns:xm="http://schemas.microsoft.com/office/excel/2006/main">
          <x14:cfRule type="containsText" priority="107" operator="containsText" id="{4E24E6B7-D186-4E3B-A90A-B0DA699EF411}">
            <xm:f>NOT(ISERROR(SEARCH(プルダウン!$D$5,AB60)))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CFE85A97-283C-4FF6-8F8F-26DB9BF9DCCD}">
            <xm:f>NOT(ISERROR(SEARCH(プルダウン!$D$4,AB60)))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AB60:AC60</xm:sqref>
        </x14:conditionalFormatting>
        <x14:conditionalFormatting xmlns:xm="http://schemas.microsoft.com/office/excel/2006/main">
          <x14:cfRule type="containsText" priority="105" operator="containsText" id="{027F7EA8-13DB-47D7-B10F-BC492FF8490C}">
            <xm:f>NOT(ISERROR(SEARCH(プルダウン!$D$5,K65)))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operator="containsText" id="{6187EFB1-FEFB-4DC0-82B0-A5FF40380015}">
            <xm:f>NOT(ISERROR(SEARCH(プルダウン!$D$4,K65)))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K65</xm:sqref>
        </x14:conditionalFormatting>
        <x14:conditionalFormatting xmlns:xm="http://schemas.microsoft.com/office/excel/2006/main">
          <x14:cfRule type="containsText" priority="103" operator="containsText" id="{767EFF12-0210-4CA3-836B-529A16D8F28B}">
            <xm:f>NOT(ISERROR(SEARCH(プルダウン!$D$5,Q65)))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4" operator="containsText" id="{D4E02D6B-602E-4669-843B-690117A4309D}">
            <xm:f>NOT(ISERROR(SEARCH(プルダウン!$D$4,Q65)))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Q65:R65</xm:sqref>
        </x14:conditionalFormatting>
        <x14:conditionalFormatting xmlns:xm="http://schemas.microsoft.com/office/excel/2006/main">
          <x14:cfRule type="containsText" priority="101" operator="containsText" id="{D72374EF-D858-4BDF-B8EB-28E8D83414F1}">
            <xm:f>NOT(ISERROR(SEARCH(プルダウン!$D$5,Y65)))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D1D5AFCD-F37B-4C40-B3B9-6E538915BB65}">
            <xm:f>NOT(ISERROR(SEARCH(プルダウン!$D$4,Y65)))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Y65</xm:sqref>
        </x14:conditionalFormatting>
        <x14:conditionalFormatting xmlns:xm="http://schemas.microsoft.com/office/excel/2006/main">
          <x14:cfRule type="containsText" priority="99" operator="containsText" id="{57DE88AC-EC0C-4790-A08E-C418287FF34B}">
            <xm:f>NOT(ISERROR(SEARCH(プルダウン!$D$5,AF65)))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E6BEC9E4-E993-4A63-B1F4-632435BC3730}">
            <xm:f>NOT(ISERROR(SEARCH(プルダウン!$D$4,AF65)))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AF65:AG65</xm:sqref>
        </x14:conditionalFormatting>
        <x14:conditionalFormatting xmlns:xm="http://schemas.microsoft.com/office/excel/2006/main">
          <x14:cfRule type="containsText" priority="97" operator="containsText" id="{9D5E0B36-EEC3-4AA7-A9BC-3178AC6EE0A5}">
            <xm:f>NOT(ISERROR(SEARCH(プルダウン!$D$5,K70)))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7ABC878C-1A43-4A81-A66C-12812EFA5CA1}">
            <xm:f>NOT(ISERROR(SEARCH(プルダウン!$D$4,K70)))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K70</xm:sqref>
        </x14:conditionalFormatting>
        <x14:conditionalFormatting xmlns:xm="http://schemas.microsoft.com/office/excel/2006/main">
          <x14:cfRule type="containsText" priority="95" operator="containsText" id="{203D1A53-88D3-4366-8640-21967E083136}">
            <xm:f>NOT(ISERROR(SEARCH(プルダウン!$D$5,R70)))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F6F9F541-A7F1-4B35-BED5-BCD21260D8F9}">
            <xm:f>NOT(ISERROR(SEARCH(プルダウン!$D$4,R70)))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containsText" priority="93" operator="containsText" id="{B567C4B8-A4B9-49B5-8596-8AA984D31159}">
            <xm:f>NOT(ISERROR(SEARCH(プルダウン!$D$5,S70)))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56B8240F-56FF-4228-A1B4-F64FE2999AF3}">
            <xm:f>NOT(ISERROR(SEARCH(プルダウン!$D$4,S70)))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S70</xm:sqref>
        </x14:conditionalFormatting>
        <x14:conditionalFormatting xmlns:xm="http://schemas.microsoft.com/office/excel/2006/main">
          <x14:cfRule type="containsText" priority="91" operator="containsText" id="{A4B02BF0-3120-446B-ADA5-DD625CACCDE2}">
            <xm:f>NOT(ISERROR(SEARCH(プルダウン!$D$5,Y70)))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EFD88F30-7C6D-4A95-A212-20AE42931B05}">
            <xm:f>NOT(ISERROR(SEARCH(プルダウン!$D$4,Y70)))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Y70:Z70</xm:sqref>
        </x14:conditionalFormatting>
        <x14:conditionalFormatting xmlns:xm="http://schemas.microsoft.com/office/excel/2006/main">
          <x14:cfRule type="containsText" priority="89" operator="containsText" id="{6D3B5755-DE1C-422D-B5CA-13A2C19EB17F}">
            <xm:f>NOT(ISERROR(SEARCH(プルダウン!$D$5,AF70)))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EAD62C20-AEAE-47A7-83F5-6B03C304ADE4}">
            <xm:f>NOT(ISERROR(SEARCH(プルダウン!$D$4,AF70)))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containsText" priority="87" operator="containsText" id="{061BA6C4-5EFD-4E3E-933D-0DFA79FF24E2}">
            <xm:f>NOT(ISERROR(SEARCH(プルダウン!$D$5,T70)))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90A55040-1491-427B-89F6-B59D1518B9F9}">
            <xm:f>NOT(ISERROR(SEARCH(プルダウン!$D$4,T70)))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containsText" priority="85" operator="containsText" id="{52FAE8D6-80CA-4EBC-A4C6-68D98D3BDA40}">
            <xm:f>NOT(ISERROR(SEARCH(プルダウン!$D$5,AH65)))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F34C4F0D-D7BF-455A-9F45-17471A12E626}">
            <xm:f>NOT(ISERROR(SEARCH(プルダウン!$D$4,AH65)))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AH65</xm:sqref>
        </x14:conditionalFormatting>
        <x14:conditionalFormatting xmlns:xm="http://schemas.microsoft.com/office/excel/2006/main">
          <x14:cfRule type="containsText" priority="83" operator="containsText" id="{3F02623A-08CB-4B70-9F16-6B534DD35467}">
            <xm:f>NOT(ISERROR(SEARCH(プルダウン!$D$5,AA65)))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18B668D5-8DB4-4F39-9626-01CB6B5AE981}">
            <xm:f>NOT(ISERROR(SEARCH(プルダウン!$D$4,AA65)))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AA65</xm:sqref>
        </x14:conditionalFormatting>
        <x14:conditionalFormatting xmlns:xm="http://schemas.microsoft.com/office/excel/2006/main">
          <x14:cfRule type="containsText" priority="81" operator="containsText" id="{037D0FB5-FA8B-4527-A58C-533B925FF948}">
            <xm:f>NOT(ISERROR(SEARCH(プルダウン!$D$5,T65)))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C9517EEF-A6F1-4E56-ABB9-68FBF8B38268}">
            <xm:f>NOT(ISERROR(SEARCH(プルダウン!$D$4,T65)))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T65</xm:sqref>
        </x14:conditionalFormatting>
        <x14:conditionalFormatting xmlns:xm="http://schemas.microsoft.com/office/excel/2006/main">
          <x14:cfRule type="containsText" priority="79" operator="containsText" id="{051A9AE9-E088-4326-91AF-2DC90EC6CD5D}">
            <xm:f>NOT(ISERROR(SEARCH(プルダウン!$D$5,M65)))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CC1C2FF0-AC0D-48B2-B5C3-086ACCDC6A22}">
            <xm:f>NOT(ISERROR(SEARCH(プルダウン!$D$4,M65)))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M65</xm:sqref>
        </x14:conditionalFormatting>
        <x14:conditionalFormatting xmlns:xm="http://schemas.microsoft.com/office/excel/2006/main">
          <x14:cfRule type="containsText" priority="77" operator="containsText" id="{AF19D237-0C33-4FA7-9A1F-D319F64241E9}">
            <xm:f>NOT(ISERROR(SEARCH(プルダウン!$D$5,W60)))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B032BE2A-65BA-4AE3-931D-C44BE299AA15}">
            <xm:f>NOT(ISERROR(SEARCH(プルダウン!$D$4,W60)))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W60</xm:sqref>
        </x14:conditionalFormatting>
        <x14:conditionalFormatting xmlns:xm="http://schemas.microsoft.com/office/excel/2006/main">
          <x14:cfRule type="containsText" priority="75" operator="containsText" id="{D48872D6-9CCF-4844-85FB-3941936252AA}">
            <xm:f>NOT(ISERROR(SEARCH(プルダウン!$D$5,AD60)))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A84D72C5-6E1C-4A9A-88D6-31FB8F47103A}">
            <xm:f>NOT(ISERROR(SEARCH(プルダウン!$D$4,AD60)))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AD60</xm:sqref>
        </x14:conditionalFormatting>
        <x14:conditionalFormatting xmlns:xm="http://schemas.microsoft.com/office/excel/2006/main">
          <x14:cfRule type="containsText" priority="73" operator="containsText" id="{183BC0AB-738E-41CD-B26D-31C50943131E}">
            <xm:f>NOT(ISERROR(SEARCH(プルダウン!$D$5,AK60)))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6A1AFC77-BFD7-40AB-9A41-D73AC119198D}">
            <xm:f>NOT(ISERROR(SEARCH(プルダウン!$D$4,AK60)))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AK60</xm:sqref>
        </x14:conditionalFormatting>
        <x14:conditionalFormatting xmlns:xm="http://schemas.microsoft.com/office/excel/2006/main">
          <x14:cfRule type="containsText" priority="71" operator="containsText" id="{3786EC9E-EA4B-4FA7-BE64-758A4854D62D}">
            <xm:f>NOT(ISERROR(SEARCH(プルダウン!$D$5,G50)))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61B1BF6E-065E-4794-BE4F-32BC4353719A}">
            <xm:f>NOT(ISERROR(SEARCH(プルダウン!$D$4,G50)))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G50</xm:sqref>
        </x14:conditionalFormatting>
        <x14:conditionalFormatting xmlns:xm="http://schemas.microsoft.com/office/excel/2006/main">
          <x14:cfRule type="containsText" priority="69" operator="containsText" id="{22C5A83C-3B7C-4B26-A9FA-9A99F401EB68}">
            <xm:f>NOT(ISERROR(SEARCH(プルダウン!$D$5,N50)))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00E0B8E3-BEFA-4452-A9A4-78DC471EC433}">
            <xm:f>NOT(ISERROR(SEARCH(プルダウン!$D$4,N50)))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containsText" priority="67" operator="containsText" id="{2A4B3109-8182-4D8A-891C-B294407450DD}">
            <xm:f>NOT(ISERROR(SEARCH(プルダウン!$D$5,U50)))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B4F4D41C-DB09-4C54-9CD2-7E4870D82154}">
            <xm:f>NOT(ISERROR(SEARCH(プルダウン!$D$4,U50)))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U50</xm:sqref>
        </x14:conditionalFormatting>
        <x14:conditionalFormatting xmlns:xm="http://schemas.microsoft.com/office/excel/2006/main">
          <x14:cfRule type="containsText" priority="65" operator="containsText" id="{6BE6C16E-71C7-41EB-9466-010CA00517EA}">
            <xm:f>NOT(ISERROR(SEARCH(プルダウン!$D$5,AB50)))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9420F11F-15D1-4E58-9F13-5891B0A8F9C3}">
            <xm:f>NOT(ISERROR(SEARCH(プルダウン!$D$4,AB50)))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AB50</xm:sqref>
        </x14:conditionalFormatting>
        <x14:conditionalFormatting xmlns:xm="http://schemas.microsoft.com/office/excel/2006/main">
          <x14:cfRule type="containsText" priority="63" operator="containsText" id="{FE311B16-78F2-42AE-830F-0763145E0EE7}">
            <xm:f>NOT(ISERROR(SEARCH(プルダウン!$D$5,AI50)))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EDE8F7CA-D4EB-4877-9065-9F5918F42CA2}">
            <xm:f>NOT(ISERROR(SEARCH(プルダウン!$D$4,AI50)))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AI50</xm:sqref>
        </x14:conditionalFormatting>
        <x14:conditionalFormatting xmlns:xm="http://schemas.microsoft.com/office/excel/2006/main">
          <x14:cfRule type="containsText" priority="61" operator="containsText" id="{36E3BE5E-3E82-4F3D-95D4-0266F48F521F}">
            <xm:f>NOT(ISERROR(SEARCH(プルダウン!$D$5,AE45)))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EADF5791-6D86-4EC0-AC13-FBC1558FFCE3}">
            <xm:f>NOT(ISERROR(SEARCH(プルダウン!$D$4,AE45)))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AE45</xm:sqref>
        </x14:conditionalFormatting>
        <x14:conditionalFormatting xmlns:xm="http://schemas.microsoft.com/office/excel/2006/main">
          <x14:cfRule type="containsText" priority="59" operator="containsText" id="{D59634D2-CDE8-49D8-883F-9E79856614BB}">
            <xm:f>NOT(ISERROR(SEARCH(プルダウン!$D$5,X45)))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0" operator="containsText" id="{50E2CC06-9A5D-457B-BF6D-7E27A964D817}">
            <xm:f>NOT(ISERROR(SEARCH(プルダウン!$D$4,X45)))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X45</xm:sqref>
        </x14:conditionalFormatting>
        <x14:conditionalFormatting xmlns:xm="http://schemas.microsoft.com/office/excel/2006/main">
          <x14:cfRule type="containsText" priority="57" operator="containsText" id="{620DB921-A08A-4356-A282-72F92D0878D6}">
            <xm:f>NOT(ISERROR(SEARCH(プルダウン!$D$5,Q45)))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8" operator="containsText" id="{990EB72E-FE6E-4805-B4CC-5A07D19154A4}">
            <xm:f>NOT(ISERROR(SEARCH(プルダウン!$D$4,Q45)))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Q45</xm:sqref>
        </x14:conditionalFormatting>
        <x14:conditionalFormatting xmlns:xm="http://schemas.microsoft.com/office/excel/2006/main">
          <x14:cfRule type="containsText" priority="55" operator="containsText" id="{51938115-22BA-4081-A41C-9545509C44B5}">
            <xm:f>NOT(ISERROR(SEARCH(プルダウン!$D$5,J45)))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8C64B600-06B7-455A-AC09-2FC3431E3D2F}">
            <xm:f>NOT(ISERROR(SEARCH(プルダウン!$D$4,J45)))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ontainsText" priority="51" operator="containsText" id="{E21A3CD6-ED05-47F5-B615-58A9FAEA9FF7}">
            <xm:f>NOT(ISERROR(SEARCH(プルダウン!$D$5,S40)))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EA2F30D2-7A0C-4BB0-B637-F6A7F2146450}">
            <xm:f>NOT(ISERROR(SEARCH(プルダウン!$D$4,S40)))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S40</xm:sqref>
        </x14:conditionalFormatting>
        <x14:conditionalFormatting xmlns:xm="http://schemas.microsoft.com/office/excel/2006/main">
          <x14:cfRule type="containsText" priority="49" operator="containsText" id="{532BBD84-BB32-4EA6-9F6D-25A0A6A4571C}">
            <xm:f>NOT(ISERROR(SEARCH(プルダウン!$D$5,AA40)))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E2E4B98B-B953-469F-B949-092AAF4F6378}">
            <xm:f>NOT(ISERROR(SEARCH(プルダウン!$D$4,AA40)))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AA40:AB40</xm:sqref>
        </x14:conditionalFormatting>
        <x14:conditionalFormatting xmlns:xm="http://schemas.microsoft.com/office/excel/2006/main">
          <x14:cfRule type="containsText" priority="47" operator="containsText" id="{A61DEA08-7D08-49F5-A3E8-F4914074974C}">
            <xm:f>NOT(ISERROR(SEARCH(プルダウン!$D$5,AG40)))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8" operator="containsText" id="{65006116-8445-488A-AA0C-F1C1EDE8A611}">
            <xm:f>NOT(ISERROR(SEARCH(プルダウン!$D$4,AG40)))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AG40</xm:sqref>
        </x14:conditionalFormatting>
        <x14:conditionalFormatting xmlns:xm="http://schemas.microsoft.com/office/excel/2006/main">
          <x14:cfRule type="containsText" priority="45" operator="containsText" id="{BD3B53E6-981C-4215-B9DE-6125F85A6CEA}">
            <xm:f>NOT(ISERROR(SEARCH(プルダウン!$D$5,AJ35)))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94825402-4D26-4021-B079-044D1A8EC197}">
            <xm:f>NOT(ISERROR(SEARCH(プルダウン!$D$4,AJ35)))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AJ35</xm:sqref>
        </x14:conditionalFormatting>
        <x14:conditionalFormatting xmlns:xm="http://schemas.microsoft.com/office/excel/2006/main">
          <x14:cfRule type="containsText" priority="43" operator="containsText" id="{108579BB-2CD0-457B-AE8A-1E7824B2F204}">
            <xm:f>NOT(ISERROR(SEARCH(プルダウン!$D$5,P35)))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530DEB7C-F902-49BC-8288-9554B0EAD740}">
            <xm:f>NOT(ISERROR(SEARCH(プルダウン!$D$4,P35)))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P35:S35</xm:sqref>
        </x14:conditionalFormatting>
        <x14:conditionalFormatting xmlns:xm="http://schemas.microsoft.com/office/excel/2006/main">
          <x14:cfRule type="containsText" priority="41" operator="containsText" id="{FCC3D803-1C36-4715-A748-7D59B1CE92F9}">
            <xm:f>NOT(ISERROR(SEARCH(プルダウン!$D$5,M35)))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" operator="containsText" id="{D293E30C-56AD-47B4-A43F-E6A26D0FE5C6}">
            <xm:f>NOT(ISERROR(SEARCH(プルダウン!$D$4,M35)))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M35:O35</xm:sqref>
        </x14:conditionalFormatting>
        <x14:conditionalFormatting xmlns:xm="http://schemas.microsoft.com/office/excel/2006/main">
          <x14:cfRule type="containsText" priority="39" operator="containsText" id="{F52D1DD1-A6A6-4365-A80D-935C641FAF35}">
            <xm:f>NOT(ISERROR(SEARCH(プルダウン!$D$5,AH25)))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8C492367-CA76-4B60-B745-5ACE4544C30A}">
            <xm:f>NOT(ISERROR(SEARCH(プルダウン!$D$4,AH25)))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AH25</xm:sqref>
        </x14:conditionalFormatting>
        <x14:conditionalFormatting xmlns:xm="http://schemas.microsoft.com/office/excel/2006/main">
          <x14:cfRule type="containsText" priority="37" operator="containsText" id="{CB7449CC-EFEB-44C5-8D43-5005B6125FF9}">
            <xm:f>NOT(ISERROR(SEARCH(プルダウン!$D$5,AA25)))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86A6C045-FC15-4BDA-99DB-40A1E649F5D5}">
            <xm:f>NOT(ISERROR(SEARCH(プルダウン!$D$4,AA25)))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AA25</xm:sqref>
        </x14:conditionalFormatting>
        <x14:conditionalFormatting xmlns:xm="http://schemas.microsoft.com/office/excel/2006/main">
          <x14:cfRule type="containsText" priority="35" operator="containsText" id="{A3547078-3CDD-42CE-8584-AB15B15D02C1}">
            <xm:f>NOT(ISERROR(SEARCH(プルダウン!$D$5,T25)))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7D66731F-061C-4AAA-90AC-BEE481806D92}">
            <xm:f>NOT(ISERROR(SEARCH(プルダウン!$D$4,T25)))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T25</xm:sqref>
        </x14:conditionalFormatting>
        <x14:conditionalFormatting xmlns:xm="http://schemas.microsoft.com/office/excel/2006/main">
          <x14:cfRule type="containsText" priority="33" operator="containsText" id="{33E465E9-2C9A-4C73-AC5F-CFB7BF8BC59C}">
            <xm:f>NOT(ISERROR(SEARCH(プルダウン!$D$5,M25)))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2FE919B0-3E56-43BB-BCA6-E6E193B5E80D}">
            <xm:f>NOT(ISERROR(SEARCH(プルダウン!$D$4,M25)))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containsText" priority="31" operator="containsText" id="{BAF2C0B3-00A3-4A5D-AA3C-C37C144E7256}">
            <xm:f>NOT(ISERROR(SEARCH(プルダウン!$D$5,L20)))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5B31C32A-7687-4769-96B8-E299DAC3501D}">
            <xm:f>NOT(ISERROR(SEARCH(プルダウン!$D$4,L20)))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containsText" priority="29" operator="containsText" id="{D84B06FB-D1DB-49C7-BE0C-9A09668FD282}">
            <xm:f>NOT(ISERROR(SEARCH(プルダウン!$D$5,P20)))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D370F726-E7BC-4126-9AF2-E30B981AB6D9}">
            <xm:f>NOT(ISERROR(SEARCH(プルダウン!$D$4,P20)))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P20</xm:sqref>
        </x14:conditionalFormatting>
        <x14:conditionalFormatting xmlns:xm="http://schemas.microsoft.com/office/excel/2006/main">
          <x14:cfRule type="containsText" priority="27" operator="containsText" id="{63EE6073-38D2-483C-98B8-0C911B5618F9}">
            <xm:f>NOT(ISERROR(SEARCH(プルダウン!$D$5,W20)))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64000340-DCD0-422C-9A0B-EA1F84BE0B2F}">
            <xm:f>NOT(ISERROR(SEARCH(プルダウン!$D$4,W20)))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W20</xm:sqref>
        </x14:conditionalFormatting>
        <x14:conditionalFormatting xmlns:xm="http://schemas.microsoft.com/office/excel/2006/main">
          <x14:cfRule type="containsText" priority="25" operator="containsText" id="{18408A07-46E0-4704-B26F-FA27E8C5D9C8}">
            <xm:f>NOT(ISERROR(SEARCH(プルダウン!$D$5,AD20)))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97C8567D-7DF6-4596-B1ED-4831B5DE79BF}">
            <xm:f>NOT(ISERROR(SEARCH(プルダウン!$D$4,AD20)))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AD20</xm:sqref>
        </x14:conditionalFormatting>
        <x14:conditionalFormatting xmlns:xm="http://schemas.microsoft.com/office/excel/2006/main">
          <x14:cfRule type="containsText" priority="23" operator="containsText" id="{E4F192BF-DFEB-40BF-A736-80DF76B7BDB3}">
            <xm:f>NOT(ISERROR(SEARCH(プルダウン!$D$5,AK20)))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947080BB-CB50-4C00-B203-2F00B40AB40C}">
            <xm:f>NOT(ISERROR(SEARCH(プルダウン!$D$4,AK20)))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AK20</xm:sqref>
        </x14:conditionalFormatting>
        <x14:conditionalFormatting xmlns:xm="http://schemas.microsoft.com/office/excel/2006/main">
          <x14:cfRule type="containsText" priority="21" operator="containsText" id="{ABB45DE1-EE6D-4D0D-8B35-57257F9C1AC8}">
            <xm:f>NOT(ISERROR(SEARCH(プルダウン!$D$5,AJ15)))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2" operator="containsText" id="{B8F96D90-E392-4CD2-933E-2CF70E5FEDE0}">
            <xm:f>NOT(ISERROR(SEARCH(プルダウン!$D$4,AJ15)))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AJ15</xm:sqref>
        </x14:conditionalFormatting>
        <x14:conditionalFormatting xmlns:xm="http://schemas.microsoft.com/office/excel/2006/main">
          <x14:cfRule type="containsText" priority="19" operator="containsText" id="{248B9837-2EE2-4AD1-BAA7-90BDE476552F}">
            <xm:f>NOT(ISERROR(SEARCH(プルダウン!$D$5,AF15)))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E99EAB26-1068-4AFC-B76B-5B62A82D6B70}">
            <xm:f>NOT(ISERROR(SEARCH(プルダウン!$D$4,AF15)))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AF15:AH15</xm:sqref>
        </x14:conditionalFormatting>
        <x14:conditionalFormatting xmlns:xm="http://schemas.microsoft.com/office/excel/2006/main">
          <x14:cfRule type="containsText" priority="17" operator="containsText" id="{1E3BAD0A-3140-4A87-A2E7-437ADFCD301E}">
            <xm:f>NOT(ISERROR(SEARCH(プルダウン!$D$5,Y15)))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DA5533B3-522A-4634-A23A-DC81C00D9BC3}">
            <xm:f>NOT(ISERROR(SEARCH(プルダウン!$D$4,Y15)))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Y15</xm:sqref>
        </x14:conditionalFormatting>
        <x14:conditionalFormatting xmlns:xm="http://schemas.microsoft.com/office/excel/2006/main">
          <x14:cfRule type="containsText" priority="15" operator="containsText" id="{078AD978-8AA8-4928-8043-9858ABE42410}">
            <xm:f>NOT(ISERROR(SEARCH(プルダウン!$D$5,R15)))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AB54935A-B7C2-494D-A3DC-7C8ACDC1E875}">
            <xm:f>NOT(ISERROR(SEARCH(プルダウン!$D$4,R15)))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containsText" priority="13" operator="containsText" id="{F621D47F-78AD-4639-9359-13A68704BC8F}">
            <xm:f>NOT(ISERROR(SEARCH(プルダウン!$D$5,K15)))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" operator="containsText" id="{CC57A0A2-393B-49CE-8646-32CFE2F26AD1}">
            <xm:f>NOT(ISERROR(SEARCH(プルダウン!$D$4,K15)))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ontainsText" priority="11" operator="containsText" id="{03188600-6698-4CC0-BCA9-913B54E85A84}">
            <xm:f>NOT(ISERROR(SEARCH(プルダウン!$D$5,G15)))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" operator="containsText" id="{717DBE7C-6BCD-44D5-AFAD-CBB34FD71F49}">
            <xm:f>NOT(ISERROR(SEARCH(プルダウン!$D$4,G15)))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G15:H15</xm:sqref>
        </x14:conditionalFormatting>
        <x14:conditionalFormatting xmlns:xm="http://schemas.microsoft.com/office/excel/2006/main">
          <x14:cfRule type="containsText" priority="9" operator="containsText" id="{FB2B6881-23F0-46CC-A45C-418DFD8BA771}">
            <xm:f>NOT(ISERROR(SEARCH(プルダウン!$D$5,Q25)))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" operator="containsText" id="{7987CE08-CDAC-4FCD-9202-0602F893F1DA}">
            <xm:f>NOT(ISERROR(SEARCH(プルダウン!$D$4,Q25)))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containsText" priority="7" operator="containsText" id="{1B9C9BC9-AAA9-4972-B8B9-71C8CCAA8917}">
            <xm:f>NOT(ISERROR(SEARCH(プルダウン!$D$5,W25)))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" operator="containsText" id="{C94CF499-2DFB-47AA-BE95-6590C2A929AF}">
            <xm:f>NOT(ISERROR(SEARCH(プルダウン!$D$4,W25)))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W25</xm:sqref>
        </x14:conditionalFormatting>
        <x14:conditionalFormatting xmlns:xm="http://schemas.microsoft.com/office/excel/2006/main">
          <x14:cfRule type="containsText" priority="5" operator="containsText" id="{9D7FDF09-3D55-4A8B-A427-499990E1A1A9}">
            <xm:f>NOT(ISERROR(SEARCH(プルダウン!$D$5,AE25)))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" operator="containsText" id="{E53CF5C4-88DA-4FD3-BF9C-2F4DECE715AE}">
            <xm:f>NOT(ISERROR(SEARCH(プルダウン!$D$4,AE25)))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AE25</xm:sqref>
        </x14:conditionalFormatting>
        <x14:conditionalFormatting xmlns:xm="http://schemas.microsoft.com/office/excel/2006/main">
          <x14:cfRule type="containsText" priority="3" operator="containsText" id="{0206E7A8-CBEC-4386-823A-16CFEE0AF6C0}">
            <xm:f>NOT(ISERROR(SEARCH(プルダウン!$D$5,L40)))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45428187-6B5E-4396-9F88-AFE32FEADD7D}">
            <xm:f>NOT(ISERROR(SEARCH(プルダウン!$D$4,L40)))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L40:M40</xm:sqref>
        </x14:conditionalFormatting>
        <x14:conditionalFormatting xmlns:xm="http://schemas.microsoft.com/office/excel/2006/main">
          <x14:cfRule type="containsText" priority="1" operator="containsText" id="{268CF8F0-B8DE-4EDD-BCC7-BE9FB14DFA87}">
            <xm:f>NOT(ISERROR(SEARCH(プルダウン!$D$5,Q70)))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6351F559-6B1A-4EC1-A854-7358A5C6B4F3}">
            <xm:f>NOT(ISERROR(SEARCH(プルダウン!$D$4,Q70)))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B4" sqref="B4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52" t="s">
        <v>17</v>
      </c>
      <c r="C2" s="54"/>
      <c r="D2" s="52" t="s">
        <v>19</v>
      </c>
      <c r="E2" s="54"/>
    </row>
    <row r="3" spans="1:5" x14ac:dyDescent="0.15">
      <c r="A3" s="12" t="s">
        <v>0</v>
      </c>
      <c r="B3" s="13" t="s">
        <v>24</v>
      </c>
      <c r="C3" s="14" t="s">
        <v>30</v>
      </c>
      <c r="D3" s="13" t="s">
        <v>36</v>
      </c>
      <c r="E3" s="14" t="s">
        <v>39</v>
      </c>
    </row>
    <row r="4" spans="1:5" x14ac:dyDescent="0.15">
      <c r="A4" s="12" t="s">
        <v>1</v>
      </c>
      <c r="B4" s="13" t="s">
        <v>25</v>
      </c>
      <c r="C4" s="14" t="s">
        <v>31</v>
      </c>
      <c r="D4" s="13" t="s">
        <v>37</v>
      </c>
      <c r="E4" s="14" t="s">
        <v>40</v>
      </c>
    </row>
    <row r="5" spans="1:5" x14ac:dyDescent="0.15">
      <c r="A5" s="12" t="s">
        <v>11</v>
      </c>
      <c r="B5" s="13" t="s">
        <v>26</v>
      </c>
      <c r="C5" s="14" t="s">
        <v>32</v>
      </c>
      <c r="D5" s="13" t="s">
        <v>38</v>
      </c>
      <c r="E5" s="14" t="s">
        <v>41</v>
      </c>
    </row>
    <row r="6" spans="1:5" x14ac:dyDescent="0.15">
      <c r="A6" s="12" t="s">
        <v>12</v>
      </c>
      <c r="B6" s="13" t="s">
        <v>27</v>
      </c>
      <c r="C6" s="14" t="s">
        <v>33</v>
      </c>
      <c r="D6" s="13"/>
      <c r="E6" s="14"/>
    </row>
    <row r="7" spans="1:5" x14ac:dyDescent="0.15">
      <c r="A7" s="12" t="s">
        <v>13</v>
      </c>
      <c r="B7" s="13" t="s">
        <v>28</v>
      </c>
      <c r="C7" s="14" t="s">
        <v>34</v>
      </c>
      <c r="D7" s="13"/>
      <c r="E7" s="14"/>
    </row>
    <row r="8" spans="1:5" x14ac:dyDescent="0.15">
      <c r="A8" s="12" t="s">
        <v>14</v>
      </c>
      <c r="B8" s="13" t="s">
        <v>29</v>
      </c>
      <c r="C8" s="14" t="s">
        <v>35</v>
      </c>
      <c r="D8" s="13"/>
      <c r="E8" s="14"/>
    </row>
    <row r="9" spans="1:5" x14ac:dyDescent="0.15">
      <c r="A9" s="7" t="s">
        <v>15</v>
      </c>
      <c r="B9" s="13" t="s">
        <v>51</v>
      </c>
      <c r="C9" s="14" t="s">
        <v>52</v>
      </c>
      <c r="D9" s="15"/>
      <c r="E9" s="16"/>
    </row>
    <row r="10" spans="1:5" x14ac:dyDescent="0.15">
      <c r="B10" s="37"/>
      <c r="C10" s="37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29BFE7C9A33E47B7C338FBCC435AD3" ma:contentTypeVersion="2" ma:contentTypeDescription="新しいドキュメントを作成します。" ma:contentTypeScope="" ma:versionID="e79dd87f1de3dc2183aff636cdd4999e">
  <xsd:schema xmlns:xsd="http://www.w3.org/2001/XMLSchema" xmlns:xs="http://www.w3.org/2001/XMLSchema" xmlns:p="http://schemas.microsoft.com/office/2006/metadata/properties" xmlns:ns2="c285b4bf-6307-402a-be26-1c872fba281f" targetNamespace="http://schemas.microsoft.com/office/2006/metadata/properties" ma:root="true" ma:fieldsID="259d89f902d3d20e8d5a5a80d4b09356" ns2:_="">
    <xsd:import namespace="c285b4bf-6307-402a-be26-1c872fba2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5b4bf-6307-402a-be26-1c872fba2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0A6EB2-2949-4810-A4B8-DB6DEB46EF24}"/>
</file>

<file path=customXml/itemProps2.xml><?xml version="1.0" encoding="utf-8"?>
<ds:datastoreItem xmlns:ds="http://schemas.openxmlformats.org/officeDocument/2006/customXml" ds:itemID="{B984E915-789C-4F9C-8982-AED903B5393F}"/>
</file>

<file path=customXml/itemProps3.xml><?xml version="1.0" encoding="utf-8"?>
<ds:datastoreItem xmlns:ds="http://schemas.openxmlformats.org/officeDocument/2006/customXml" ds:itemID="{FCD94CE5-D853-423C-AF0A-F5C186DE7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別添４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tmpc</cp:lastModifiedBy>
  <cp:lastPrinted>2021-08-25T00:54:43Z</cp:lastPrinted>
  <dcterms:created xsi:type="dcterms:W3CDTF">2018-02-16T01:15:16Z</dcterms:created>
  <dcterms:modified xsi:type="dcterms:W3CDTF">2021-08-25T04:48:49Z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0x0101006429BFE7C9A33E47B7C338FBCC435AD3</vt:lpwstr>
  </property>
</Properties>
</file>